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ronikakamenicka/Desktop/"/>
    </mc:Choice>
  </mc:AlternateContent>
  <xr:revisionPtr revIDLastSave="0" documentId="13_ncr:1_{B88E89B0-B444-1543-9BAE-E8CD8F175845}" xr6:coauthVersionLast="47" xr6:coauthVersionMax="47" xr10:uidLastSave="{00000000-0000-0000-0000-000000000000}"/>
  <bookViews>
    <workbookView xWindow="0" yWindow="500" windowWidth="28800" windowHeight="16140" activeTab="9" xr2:uid="{00000000-000D-0000-FFFF-FFFF00000000}"/>
  </bookViews>
  <sheets>
    <sheet name="Rovinka LT" sheetId="7" r:id="rId1"/>
    <sheet name="Rovinka ST" sheetId="1" r:id="rId2"/>
    <sheet name="Rovinka TT" sheetId="8" r:id="rId3"/>
    <sheet name="Rovinka ET" sheetId="10" r:id="rId4"/>
    <sheet name="Parkúr LT" sheetId="13" r:id="rId5"/>
    <sheet name="Parkúr ST" sheetId="14" r:id="rId6"/>
    <sheet name="Parkúr TT" sheetId="15" r:id="rId7"/>
    <sheet name="Parkúr ET" sheetId="17" r:id="rId8"/>
    <sheet name="Výška" sheetId="3" r:id="rId9"/>
    <sheet name="Diaľka" sheetId="4" r:id="rId10"/>
    <sheet name="Súpiska" sheetId="20" state="hidden" r:id="rId11"/>
  </sheets>
  <definedNames>
    <definedName name="_xlnm.Print_Area" localSheetId="9">Diaľka!$A$1:$O$37</definedName>
    <definedName name="_xlnm.Print_Area" localSheetId="7">'Parkúr ET'!$A$1:$P$15</definedName>
    <definedName name="_xlnm.Print_Area" localSheetId="4">'Parkúr LT'!$A$1:$P$28</definedName>
    <definedName name="_xlnm.Print_Area" localSheetId="5">'Parkúr ST'!$A$1:$P$26</definedName>
    <definedName name="_xlnm.Print_Area" localSheetId="6">'Parkúr TT'!$A$1:$P$13</definedName>
    <definedName name="_xlnm.Print_Area" localSheetId="3">'Rovinka ET'!$A$1:$P$15</definedName>
    <definedName name="_xlnm.Print_Area" localSheetId="0">'Rovinka LT'!$A$1:$P$25</definedName>
    <definedName name="_xlnm.Print_Area" localSheetId="1">'Rovinka ST'!$A$1:$P$28</definedName>
    <definedName name="_xlnm.Print_Area" localSheetId="2">'Rovinka TT'!$A$1:$P$17</definedName>
    <definedName name="_xlnm.Print_Area" localSheetId="8">Výška!$A$1:$O$34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7" l="1"/>
  <c r="N11" i="1"/>
  <c r="M19" i="7"/>
  <c r="N19" i="7"/>
  <c r="M21" i="7"/>
  <c r="N21" i="7"/>
  <c r="M13" i="20"/>
  <c r="L13" i="20"/>
  <c r="K13" i="20"/>
  <c r="N15" i="17" l="1"/>
  <c r="M15" i="17"/>
  <c r="N14" i="17"/>
  <c r="M14" i="17"/>
  <c r="N12" i="17"/>
  <c r="N13" i="17"/>
  <c r="M13" i="17"/>
  <c r="N10" i="17"/>
  <c r="M10" i="17"/>
  <c r="N8" i="17"/>
  <c r="M8" i="17"/>
  <c r="N11" i="17"/>
  <c r="M11" i="17"/>
  <c r="N6" i="17"/>
  <c r="M6" i="17"/>
  <c r="N7" i="17"/>
  <c r="M7" i="17"/>
  <c r="N9" i="17"/>
  <c r="M9" i="17"/>
  <c r="N12" i="15"/>
  <c r="M12" i="15"/>
  <c r="N10" i="15"/>
  <c r="M10" i="15"/>
  <c r="N8" i="15"/>
  <c r="M8" i="15"/>
  <c r="N6" i="15"/>
  <c r="M6" i="15"/>
  <c r="N13" i="15"/>
  <c r="M13" i="15"/>
  <c r="N9" i="15"/>
  <c r="M9" i="15"/>
  <c r="N7" i="15"/>
  <c r="M7" i="15"/>
  <c r="N11" i="15"/>
  <c r="M11" i="15"/>
  <c r="N12" i="14"/>
  <c r="M12" i="14"/>
  <c r="N24" i="14"/>
  <c r="M24" i="14"/>
  <c r="N8" i="14"/>
  <c r="M8" i="14"/>
  <c r="N13" i="14"/>
  <c r="M13" i="14"/>
  <c r="N19" i="14"/>
  <c r="M19" i="14"/>
  <c r="N18" i="14"/>
  <c r="M18" i="14"/>
  <c r="N22" i="14"/>
  <c r="M22" i="14"/>
  <c r="N23" i="14"/>
  <c r="M23" i="14"/>
  <c r="N14" i="14"/>
  <c r="M14" i="14"/>
  <c r="N10" i="14"/>
  <c r="M10" i="14"/>
  <c r="N6" i="14"/>
  <c r="M6" i="14"/>
  <c r="N26" i="14"/>
  <c r="M26" i="14"/>
  <c r="N20" i="14"/>
  <c r="M20" i="14"/>
  <c r="N25" i="14"/>
  <c r="M25" i="14"/>
  <c r="N17" i="14"/>
  <c r="M17" i="14"/>
  <c r="N7" i="14"/>
  <c r="M7" i="14"/>
  <c r="N15" i="14"/>
  <c r="M15" i="14"/>
  <c r="N16" i="14"/>
  <c r="M16" i="14"/>
  <c r="N21" i="14"/>
  <c r="M21" i="14"/>
  <c r="N11" i="14"/>
  <c r="M11" i="14"/>
  <c r="N9" i="14"/>
  <c r="M9" i="14"/>
  <c r="N26" i="13"/>
  <c r="M26" i="13"/>
  <c r="N27" i="13"/>
  <c r="M27" i="13"/>
  <c r="N14" i="13"/>
  <c r="M14" i="13"/>
  <c r="N21" i="13"/>
  <c r="M21" i="13"/>
  <c r="N22" i="13"/>
  <c r="M22" i="13"/>
  <c r="N9" i="13"/>
  <c r="M9" i="13"/>
  <c r="N20" i="13"/>
  <c r="M20" i="13"/>
  <c r="N12" i="13"/>
  <c r="M12" i="13"/>
  <c r="N23" i="13"/>
  <c r="M23" i="13"/>
  <c r="N15" i="13"/>
  <c r="M15" i="13"/>
  <c r="N10" i="13"/>
  <c r="M10" i="13"/>
  <c r="N18" i="13"/>
  <c r="M18" i="13"/>
  <c r="N25" i="13"/>
  <c r="M25" i="13"/>
  <c r="N24" i="13"/>
  <c r="M24" i="13"/>
  <c r="N6" i="13"/>
  <c r="M6" i="13"/>
  <c r="N8" i="13"/>
  <c r="M8" i="13"/>
  <c r="N7" i="13"/>
  <c r="M7" i="13"/>
  <c r="N16" i="13"/>
  <c r="M16" i="13"/>
  <c r="N11" i="13"/>
  <c r="M11" i="13"/>
  <c r="N17" i="13"/>
  <c r="M17" i="13"/>
  <c r="N13" i="13"/>
  <c r="M13" i="13"/>
  <c r="N28" i="13"/>
  <c r="M28" i="13"/>
  <c r="N19" i="13"/>
  <c r="M19" i="13"/>
  <c r="N15" i="10"/>
  <c r="M15" i="10"/>
  <c r="N14" i="10"/>
  <c r="M14" i="10"/>
  <c r="N10" i="10"/>
  <c r="M10" i="10"/>
  <c r="N12" i="10"/>
  <c r="M12" i="10"/>
  <c r="N8" i="10"/>
  <c r="M8" i="10"/>
  <c r="N6" i="10"/>
  <c r="M6" i="10"/>
  <c r="N13" i="10"/>
  <c r="M13" i="10"/>
  <c r="N7" i="10"/>
  <c r="M7" i="10"/>
  <c r="N9" i="10"/>
  <c r="M9" i="10"/>
  <c r="N11" i="10"/>
  <c r="M11" i="10"/>
  <c r="N13" i="8"/>
  <c r="M13" i="8"/>
  <c r="N6" i="8"/>
  <c r="M6" i="8"/>
  <c r="N17" i="8"/>
  <c r="M17" i="8"/>
  <c r="N8" i="8"/>
  <c r="M8" i="8"/>
  <c r="N10" i="8"/>
  <c r="M10" i="8"/>
  <c r="N9" i="8"/>
  <c r="M9" i="8"/>
  <c r="N14" i="8"/>
  <c r="M14" i="8"/>
  <c r="N7" i="8"/>
  <c r="M7" i="8"/>
  <c r="N11" i="8"/>
  <c r="M11" i="8"/>
  <c r="N16" i="8"/>
  <c r="M16" i="8"/>
  <c r="N12" i="8"/>
  <c r="M12" i="8"/>
  <c r="N15" i="8"/>
  <c r="M15" i="8"/>
  <c r="N20" i="7"/>
  <c r="M20" i="7"/>
  <c r="N7" i="7"/>
  <c r="M7" i="7"/>
  <c r="N6" i="7"/>
  <c r="M6" i="7"/>
  <c r="N16" i="7"/>
  <c r="M16" i="7"/>
  <c r="N15" i="7"/>
  <c r="M15" i="7"/>
  <c r="N25" i="7"/>
  <c r="M25" i="7"/>
  <c r="N12" i="7"/>
  <c r="M12" i="7"/>
  <c r="N17" i="7"/>
  <c r="M17" i="7"/>
  <c r="N23" i="7"/>
  <c r="M23" i="7"/>
  <c r="N8" i="7"/>
  <c r="M8" i="7"/>
  <c r="N14" i="7"/>
  <c r="M14" i="7"/>
  <c r="N18" i="7"/>
  <c r="M18" i="7"/>
  <c r="N24" i="7"/>
  <c r="M24" i="7"/>
  <c r="N22" i="7"/>
  <c r="M22" i="7"/>
  <c r="N9" i="7"/>
  <c r="M9" i="7"/>
  <c r="N11" i="7"/>
  <c r="M11" i="7"/>
  <c r="N10" i="7"/>
  <c r="M10" i="7"/>
  <c r="N13" i="7"/>
  <c r="M13" i="7"/>
  <c r="M10" i="1"/>
  <c r="N10" i="1"/>
  <c r="M27" i="1"/>
  <c r="N27" i="1"/>
  <c r="M9" i="1"/>
  <c r="N9" i="1"/>
  <c r="M7" i="1"/>
  <c r="N7" i="1"/>
  <c r="M23" i="1"/>
  <c r="N23" i="1"/>
  <c r="M24" i="1"/>
  <c r="N24" i="1"/>
  <c r="M12" i="1"/>
  <c r="N12" i="1"/>
  <c r="M28" i="1"/>
  <c r="N28" i="1"/>
  <c r="M6" i="1"/>
  <c r="N6" i="1"/>
  <c r="M22" i="1"/>
  <c r="N22" i="1"/>
  <c r="M20" i="1"/>
  <c r="N20" i="1"/>
  <c r="M13" i="1"/>
  <c r="N13" i="1"/>
  <c r="M14" i="1"/>
  <c r="N14" i="1"/>
  <c r="M11" i="1"/>
  <c r="M19" i="1"/>
  <c r="N19" i="1"/>
  <c r="M18" i="1"/>
  <c r="N18" i="1"/>
  <c r="M21" i="1"/>
  <c r="N21" i="1"/>
  <c r="M8" i="1"/>
  <c r="N8" i="1"/>
  <c r="M25" i="1"/>
  <c r="N25" i="1"/>
  <c r="M26" i="1"/>
  <c r="N26" i="1"/>
  <c r="M17" i="1"/>
  <c r="N17" i="1"/>
  <c r="M15" i="1"/>
  <c r="N15" i="1"/>
  <c r="N16" i="1"/>
  <c r="M16" i="1"/>
</calcChain>
</file>

<file path=xl/sharedStrings.xml><?xml version="1.0" encoding="utf-8"?>
<sst xmlns="http://schemas.openxmlformats.org/spreadsheetml/2006/main" count="1529" uniqueCount="301">
  <si>
    <t>Rovinná dráha - Ľahká trieda</t>
  </si>
  <si>
    <t>maximálny čas: 120 s</t>
  </si>
  <si>
    <t>časový limit: 60 s</t>
  </si>
  <si>
    <t>Por. číslo</t>
  </si>
  <si>
    <t>Meno pretekára</t>
  </si>
  <si>
    <t>Králik</t>
  </si>
  <si>
    <t>chyby</t>
  </si>
  <si>
    <t>body</t>
  </si>
  <si>
    <t>číslo VP</t>
  </si>
  <si>
    <t>1. beh</t>
  </si>
  <si>
    <t>2. beh</t>
  </si>
  <si>
    <t>Rovinná dráha - Stredná trieda</t>
  </si>
  <si>
    <t>Rovinná dráha - Ťažká trieda</t>
  </si>
  <si>
    <t>pridelené</t>
  </si>
  <si>
    <t>Parkúr - Ľahká trieda</t>
  </si>
  <si>
    <t>Parkúr - Ťažká trieda</t>
  </si>
  <si>
    <t>Skok do výšky</t>
  </si>
  <si>
    <t>50 cm</t>
  </si>
  <si>
    <t>60 cm</t>
  </si>
  <si>
    <t>70 cm</t>
  </si>
  <si>
    <t>75 cm</t>
  </si>
  <si>
    <t>80 cm</t>
  </si>
  <si>
    <t>85 cm</t>
  </si>
  <si>
    <t>90 cm</t>
  </si>
  <si>
    <t>95 cm</t>
  </si>
  <si>
    <t>100 cm</t>
  </si>
  <si>
    <t>CERT</t>
  </si>
  <si>
    <t>Skok do diaľky</t>
  </si>
  <si>
    <t>120 cm</t>
  </si>
  <si>
    <t>140 cm</t>
  </si>
  <si>
    <t>160 cm</t>
  </si>
  <si>
    <t>180 cm</t>
  </si>
  <si>
    <t>200 cm</t>
  </si>
  <si>
    <t>210 cm</t>
  </si>
  <si>
    <t>220 cm</t>
  </si>
  <si>
    <t>Prezývka</t>
  </si>
  <si>
    <t>Rovinná dráha - Elitná trieda</t>
  </si>
  <si>
    <t>Parkúr - Elitná trieda</t>
  </si>
  <si>
    <t>súčet</t>
  </si>
  <si>
    <t>P</t>
  </si>
  <si>
    <t>O</t>
  </si>
  <si>
    <t>Č</t>
  </si>
  <si>
    <t>Čas</t>
  </si>
  <si>
    <t>Čas2</t>
  </si>
  <si>
    <t>P2</t>
  </si>
  <si>
    <t>O2</t>
  </si>
  <si>
    <t>Č2</t>
  </si>
  <si>
    <t>Čas3</t>
  </si>
  <si>
    <t>Chyby</t>
  </si>
  <si>
    <t>Meno</t>
  </si>
  <si>
    <t>Rovinka</t>
  </si>
  <si>
    <t>Parkúr</t>
  </si>
  <si>
    <t>Výška</t>
  </si>
  <si>
    <t>Diaľka</t>
  </si>
  <si>
    <t>VP</t>
  </si>
  <si>
    <t>Zoznam</t>
  </si>
  <si>
    <t>Počet králikov</t>
  </si>
  <si>
    <t>Počet štartov</t>
  </si>
  <si>
    <t>Štartovné</t>
  </si>
  <si>
    <t>E-mail</t>
  </si>
  <si>
    <t>Celkom</t>
  </si>
  <si>
    <t>ST</t>
  </si>
  <si>
    <t>LT</t>
  </si>
  <si>
    <t>TT</t>
  </si>
  <si>
    <t>Áno</t>
  </si>
  <si>
    <t>ET</t>
  </si>
  <si>
    <t>žiadosť</t>
  </si>
  <si>
    <t>Patrícia Kovaľová</t>
  </si>
  <si>
    <t>Marsmallow</t>
  </si>
  <si>
    <t>Mars</t>
  </si>
  <si>
    <t>Jessy</t>
  </si>
  <si>
    <t xml:space="preserve">Paris the happy sunshine </t>
  </si>
  <si>
    <t xml:space="preserve">Paris </t>
  </si>
  <si>
    <t>Ashanty from galaxy moonlight</t>
  </si>
  <si>
    <t>Šantela</t>
  </si>
  <si>
    <t xml:space="preserve">Awani Golden star </t>
  </si>
  <si>
    <t xml:space="preserve">Awani </t>
  </si>
  <si>
    <t xml:space="preserve">Enemy Golden star </t>
  </si>
  <si>
    <t xml:space="preserve">Enemy </t>
  </si>
  <si>
    <t xml:space="preserve">Speedy Golden star </t>
  </si>
  <si>
    <t xml:space="preserve">Speedy </t>
  </si>
  <si>
    <t xml:space="preserve">Fibi Golden star </t>
  </si>
  <si>
    <t xml:space="preserve">Bunny is a little star </t>
  </si>
  <si>
    <t xml:space="preserve">Fibi </t>
  </si>
  <si>
    <t xml:space="preserve">LT </t>
  </si>
  <si>
    <t xml:space="preserve">LT  </t>
  </si>
  <si>
    <t xml:space="preserve">Áno </t>
  </si>
  <si>
    <t>123-SN</t>
  </si>
  <si>
    <t>77-SN</t>
  </si>
  <si>
    <t>114-SN</t>
  </si>
  <si>
    <t>117-SN</t>
  </si>
  <si>
    <t>72-BA</t>
  </si>
  <si>
    <t>113-SN</t>
  </si>
  <si>
    <t>122-SN</t>
  </si>
  <si>
    <t>patriciakovalova@icloud.com</t>
  </si>
  <si>
    <t>Veronika Kamenická</t>
  </si>
  <si>
    <t>Ch Altea from Pradise of Dreams</t>
  </si>
  <si>
    <t>Altea</t>
  </si>
  <si>
    <t>Almera from Pradise of Dreams</t>
  </si>
  <si>
    <t>Almera</t>
  </si>
  <si>
    <t>Anubis Dreams come True</t>
  </si>
  <si>
    <t>Anu</t>
  </si>
  <si>
    <t>Bohemian Kayla</t>
  </si>
  <si>
    <t>Kajla</t>
  </si>
  <si>
    <t>Breakthru from Pradise of Dreams</t>
  </si>
  <si>
    <t>Brejk</t>
  </si>
  <si>
    <t>Imelda Rivera from Pradise of Dreams</t>
  </si>
  <si>
    <t>Imi</t>
  </si>
  <si>
    <t>Cappuccino from Pradise of Dreams</t>
  </si>
  <si>
    <t>Capi</t>
  </si>
  <si>
    <t>Makalu Flying Miracles</t>
  </si>
  <si>
    <t>Kali</t>
  </si>
  <si>
    <t>The Way You Felt Fast Paws</t>
  </si>
  <si>
    <t>Feli</t>
  </si>
  <si>
    <t>Golden Devil</t>
  </si>
  <si>
    <t>Goldy</t>
  </si>
  <si>
    <t>Gameboy Fast Paws</t>
  </si>
  <si>
    <t>Game</t>
  </si>
  <si>
    <t>Night&amp;Day's Sunflower</t>
  </si>
  <si>
    <t>Sunny</t>
  </si>
  <si>
    <t>To Be Loved from Pradise of Dreams</t>
  </si>
  <si>
    <t>Tala</t>
  </si>
  <si>
    <t>74-MT</t>
  </si>
  <si>
    <t>73-MT</t>
  </si>
  <si>
    <t>81-MT</t>
  </si>
  <si>
    <t>94-MT</t>
  </si>
  <si>
    <t>75-MT</t>
  </si>
  <si>
    <t>107-MT</t>
  </si>
  <si>
    <t>104-MT</t>
  </si>
  <si>
    <t>108-MT</t>
  </si>
  <si>
    <t>100-MT</t>
  </si>
  <si>
    <t>65-MT</t>
  </si>
  <si>
    <t>82-MT</t>
  </si>
  <si>
    <t>106-MT</t>
  </si>
  <si>
    <t>103-MT</t>
  </si>
  <si>
    <t>kh.veronika.kamenicka@gmail.com</t>
  </si>
  <si>
    <t xml:space="preserve">Karin Melušová </t>
  </si>
  <si>
    <t>Be like Dream Golden Kids</t>
  </si>
  <si>
    <t>Ares z Kežmarku</t>
  </si>
  <si>
    <t xml:space="preserve">Benjamin z Kežmarku </t>
  </si>
  <si>
    <t xml:space="preserve">Lucifer z Kežmarku </t>
  </si>
  <si>
    <r>
      <t>Ch Hilton</t>
    </r>
    <r>
      <rPr>
        <sz val="11"/>
        <color theme="1"/>
        <rFont val="Calibri"/>
        <family val="2"/>
        <charset val="238"/>
      </rPr>
      <t>'s Paris Golden Kids</t>
    </r>
  </si>
  <si>
    <t>Dia</t>
  </si>
  <si>
    <t>Ares</t>
  </si>
  <si>
    <t>Lucifer</t>
  </si>
  <si>
    <t xml:space="preserve">Sandra Horváthová </t>
  </si>
  <si>
    <t xml:space="preserve">Alaves Crazy Rabbits </t>
  </si>
  <si>
    <t>Bored Fast Paws</t>
  </si>
  <si>
    <t>Sandra Horváthová</t>
  </si>
  <si>
    <t>Alaves</t>
  </si>
  <si>
    <t>Bored</t>
  </si>
  <si>
    <t>97-MT</t>
  </si>
  <si>
    <t>101-MT</t>
  </si>
  <si>
    <t>chs.crazy.rabbits.016@gmail.com</t>
  </si>
  <si>
    <t>Benjamin</t>
  </si>
  <si>
    <t>131-SN</t>
  </si>
  <si>
    <t>132-SN</t>
  </si>
  <si>
    <t>Banko</t>
  </si>
  <si>
    <t xml:space="preserve">ST </t>
  </si>
  <si>
    <t>Bella's D'Angelo</t>
  </si>
  <si>
    <t>Andžy</t>
  </si>
  <si>
    <t>78-MT</t>
  </si>
  <si>
    <t>40-MT</t>
  </si>
  <si>
    <t>114-MT</t>
  </si>
  <si>
    <t>102-MT</t>
  </si>
  <si>
    <t>Nazzarion Criminal Golden Kids</t>
  </si>
  <si>
    <t>Zrzek</t>
  </si>
  <si>
    <t>Law of Hell Golden Kids</t>
  </si>
  <si>
    <t>Hella</t>
  </si>
  <si>
    <t>Fantastic Beast's Queenie Raven Hill</t>
  </si>
  <si>
    <t>Queenie</t>
  </si>
  <si>
    <t>Good Overhaul Rychlé Šípy</t>
  </si>
  <si>
    <t>Overhaul</t>
  </si>
  <si>
    <t>Jack Daniel's Tennessee Honey</t>
  </si>
  <si>
    <t>Tennessee</t>
  </si>
  <si>
    <t>Admiral's Nastěnka Twist of Fate</t>
  </si>
  <si>
    <t>Nastěnka</t>
  </si>
  <si>
    <t>Miremel From Emeralds</t>
  </si>
  <si>
    <t>Miremel</t>
  </si>
  <si>
    <t>Tereza Rydrychová</t>
  </si>
  <si>
    <t>t.pejzlova@centrum.cz</t>
  </si>
  <si>
    <t xml:space="preserve">La Lorraine Charlieho Andílci </t>
  </si>
  <si>
    <t>Lori</t>
  </si>
  <si>
    <t xml:space="preserve">Ch Gigi Dreams Come True </t>
  </si>
  <si>
    <t>Gigi</t>
  </si>
  <si>
    <t xml:space="preserve">Love You Less Strong Coneys </t>
  </si>
  <si>
    <t>Lessie</t>
  </si>
  <si>
    <t xml:space="preserve">Bonn Chèrie Perfect Crazy </t>
  </si>
  <si>
    <t>Žerda</t>
  </si>
  <si>
    <t xml:space="preserve">Harry z Vysočiny </t>
  </si>
  <si>
    <t>Harry</t>
  </si>
  <si>
    <t>Ivana Rollingerová</t>
  </si>
  <si>
    <t>rollingerovaivana@seznam.cz</t>
  </si>
  <si>
    <t>Agáta Štveráčková</t>
  </si>
  <si>
    <t>GtCh Good Luck Charm RŠ</t>
  </si>
  <si>
    <t>Šalina</t>
  </si>
  <si>
    <t xml:space="preserve">Malej </t>
  </si>
  <si>
    <t>Malej</t>
  </si>
  <si>
    <t>Ch Ruffian Fast Paws</t>
  </si>
  <si>
    <t>Ruffi</t>
  </si>
  <si>
    <t xml:space="preserve">Kinder Flying Miracles </t>
  </si>
  <si>
    <t>Kinder</t>
  </si>
  <si>
    <t xml:space="preserve">John Reese od MJ </t>
  </si>
  <si>
    <t>Johny</t>
  </si>
  <si>
    <t xml:space="preserve">Nazzarion Black Bird GK </t>
  </si>
  <si>
    <t>Simba, Černý pták</t>
  </si>
  <si>
    <t>Protego Dreamy Darling</t>
  </si>
  <si>
    <t>Proto</t>
  </si>
  <si>
    <t>The King of Hearts from Wonderland BiY</t>
  </si>
  <si>
    <t>Kingos</t>
  </si>
  <si>
    <t xml:space="preserve">žiadosť </t>
  </si>
  <si>
    <t xml:space="preserve">Nazzarion Peace of Glory GK </t>
  </si>
  <si>
    <t>Glory</t>
  </si>
  <si>
    <t>Holloway Alumia</t>
  </si>
  <si>
    <t>Hliník</t>
  </si>
  <si>
    <t>Vienna Coffee from Paradise of Dreams</t>
  </si>
  <si>
    <t>Vídeň</t>
  </si>
  <si>
    <t xml:space="preserve">Nazzarion Iron GK </t>
  </si>
  <si>
    <t xml:space="preserve">Železo </t>
  </si>
  <si>
    <t>Glace Coffee from Paradise of Dreams</t>
  </si>
  <si>
    <t>Glace</t>
  </si>
  <si>
    <t xml:space="preserve">Stald Shooting Stars Princess Fantagiró </t>
  </si>
  <si>
    <t>Fanta</t>
  </si>
  <si>
    <t>Bluesky When You Wish Upon a Star</t>
  </si>
  <si>
    <t>Wywu</t>
  </si>
  <si>
    <t>Rum</t>
  </si>
  <si>
    <t>Boltens Locked in Broken Hill</t>
  </si>
  <si>
    <t>Hilla</t>
  </si>
  <si>
    <t>Ch Neytiri Fast Paws</t>
  </si>
  <si>
    <t>Neytiri</t>
  </si>
  <si>
    <t>Hicoria Fast Paws</t>
  </si>
  <si>
    <t>Hiči</t>
  </si>
  <si>
    <t>Rise Fast Paws</t>
  </si>
  <si>
    <t>Ríša</t>
  </si>
  <si>
    <t>Reality Fast Paws</t>
  </si>
  <si>
    <t>Reála</t>
  </si>
  <si>
    <t>115-MT</t>
  </si>
  <si>
    <r>
      <t>Ch Rum N</t>
    </r>
    <r>
      <rPr>
        <sz val="11"/>
        <color theme="1"/>
        <rFont val="Symbol"/>
        <charset val="2"/>
      </rPr>
      <t xml:space="preserve">¢ </t>
    </r>
    <r>
      <rPr>
        <sz val="11"/>
        <color theme="1"/>
        <rFont val="Calibri"/>
        <family val="2"/>
        <scheme val="minor"/>
      </rPr>
      <t xml:space="preserve">Raisin Dark Night </t>
    </r>
  </si>
  <si>
    <t>Ch Altea from Paradise of Dreams</t>
  </si>
  <si>
    <t>To Be Loved from Pardise of Dreams</t>
  </si>
  <si>
    <t>Karin Melušová</t>
  </si>
  <si>
    <t>Benjamin z KK</t>
  </si>
  <si>
    <t xml:space="preserve">Ch Rum N'Raisin Dark Night </t>
  </si>
  <si>
    <t>Lucifer z KK</t>
  </si>
  <si>
    <t>Alaves Crazy Rabbits</t>
  </si>
  <si>
    <t>117-MT</t>
  </si>
  <si>
    <t>136-SN</t>
  </si>
  <si>
    <t xml:space="preserve">Ch Rum'N Raisin Dark Night </t>
  </si>
  <si>
    <t>Nazzarion Criminal GK</t>
  </si>
  <si>
    <t>Gaia's Smile RJ</t>
  </si>
  <si>
    <t>Smajlík</t>
  </si>
  <si>
    <t>Mia Toreto FP</t>
  </si>
  <si>
    <t>Mia</t>
  </si>
  <si>
    <t>Gisele Yashar FP</t>
  </si>
  <si>
    <t>Gisele</t>
  </si>
  <si>
    <t>Hicoria FP</t>
  </si>
  <si>
    <t>Parkúr - Stredná trieda</t>
  </si>
  <si>
    <t>Lemon N Lime DN</t>
  </si>
  <si>
    <t>Citrón</t>
  </si>
  <si>
    <t>Nazzarion Iron GK</t>
  </si>
  <si>
    <t>Železo</t>
  </si>
  <si>
    <t>Nazzarion Black Bird GK</t>
  </si>
  <si>
    <t>Simba</t>
  </si>
  <si>
    <t>Nazzarion Peace of Glory GK</t>
  </si>
  <si>
    <t>Law of Hell GK</t>
  </si>
  <si>
    <t>Miramel</t>
  </si>
  <si>
    <t>Miramel from Emeralds</t>
  </si>
  <si>
    <t>Good Feeling RŠ</t>
  </si>
  <si>
    <t>Felina</t>
  </si>
  <si>
    <t>Flash Sentry FP</t>
  </si>
  <si>
    <t>Flash</t>
  </si>
  <si>
    <t>Ch Ruffian FP</t>
  </si>
  <si>
    <t>Ch Neytiri FP</t>
  </si>
  <si>
    <t>Neyta</t>
  </si>
  <si>
    <t>Stampegardens Tale of Echo</t>
  </si>
  <si>
    <t>Taly</t>
  </si>
  <si>
    <t>Brejky</t>
  </si>
  <si>
    <t>Ch Hilton's Paris Golden Kids</t>
  </si>
  <si>
    <t xml:space="preserve">Ch Rum N Raisin Dark Night </t>
  </si>
  <si>
    <t>Mia Toretto FP</t>
  </si>
  <si>
    <t>DISK</t>
  </si>
  <si>
    <t xml:space="preserve">DISK </t>
  </si>
  <si>
    <t>8. - 10</t>
  </si>
  <si>
    <t>9. - 10</t>
  </si>
  <si>
    <t>XO</t>
  </si>
  <si>
    <t>XXX</t>
  </si>
  <si>
    <t>XXO</t>
  </si>
  <si>
    <t>1. - 2</t>
  </si>
  <si>
    <t>5. -6</t>
  </si>
  <si>
    <t>15. - 17</t>
  </si>
  <si>
    <t>18. - 25</t>
  </si>
  <si>
    <t>Harry z Vysočiny</t>
  </si>
  <si>
    <t>7Í,66</t>
  </si>
  <si>
    <t>maximálny čas: 180 s</t>
  </si>
  <si>
    <t>časový limit: 90 s</t>
  </si>
  <si>
    <t>-</t>
  </si>
  <si>
    <t>23. - 28</t>
  </si>
  <si>
    <t>Dátum a miesto konania: 19.08. 2023 Východná</t>
  </si>
  <si>
    <t>Rozhodca: Kateřina Štveráčková</t>
  </si>
  <si>
    <t>Rozhodca: Erika Melušová</t>
  </si>
  <si>
    <t>Rozhodca: Mária Kamenická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</si>
</sst>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Symbol"/>
      <charset val="2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FFF2CC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4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FFC000"/>
      </left>
      <right style="thin">
        <color rgb="FFFFC000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1"/>
    <xf numFmtId="0" fontId="0" fillId="0" borderId="0" xfId="0" quotePrefix="1"/>
    <xf numFmtId="0" fontId="2" fillId="5" borderId="14" xfId="0" applyFont="1" applyFill="1" applyBorder="1"/>
    <xf numFmtId="0" fontId="0" fillId="5" borderId="0" xfId="0" applyFill="1"/>
    <xf numFmtId="0" fontId="8" fillId="0" borderId="0" xfId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19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2" fillId="0" borderId="0" xfId="0" applyFont="1"/>
    <xf numFmtId="0" fontId="12" fillId="0" borderId="18" xfId="0" applyFont="1" applyBorder="1"/>
    <xf numFmtId="0" fontId="12" fillId="0" borderId="17" xfId="0" applyFont="1" applyBorder="1"/>
    <xf numFmtId="0" fontId="12" fillId="0" borderId="0" xfId="0" quotePrefix="1" applyFont="1"/>
    <xf numFmtId="0" fontId="12" fillId="0" borderId="20" xfId="0" applyFont="1" applyBorder="1"/>
    <xf numFmtId="0" fontId="12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10" fillId="0" borderId="0" xfId="0" applyFont="1"/>
    <xf numFmtId="0" fontId="0" fillId="0" borderId="15" xfId="0" applyBorder="1"/>
    <xf numFmtId="0" fontId="12" fillId="0" borderId="15" xfId="0" applyFont="1" applyBorder="1"/>
    <xf numFmtId="0" fontId="15" fillId="0" borderId="0" xfId="0" applyFont="1"/>
    <xf numFmtId="0" fontId="12" fillId="0" borderId="23" xfId="0" applyFont="1" applyBorder="1"/>
    <xf numFmtId="0" fontId="12" fillId="0" borderId="24" xfId="0" applyFont="1" applyBorder="1"/>
    <xf numFmtId="0" fontId="12" fillId="0" borderId="27" xfId="0" applyFont="1" applyBorder="1"/>
    <xf numFmtId="0" fontId="12" fillId="0" borderId="29" xfId="0" applyFont="1" applyBorder="1"/>
    <xf numFmtId="0" fontId="12" fillId="0" borderId="2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1" xfId="0" applyFont="1" applyBorder="1"/>
    <xf numFmtId="0" fontId="1" fillId="0" borderId="0" xfId="0" applyFont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8" xfId="0" applyFont="1" applyBorder="1"/>
    <xf numFmtId="2" fontId="12" fillId="0" borderId="0" xfId="0" applyNumberFormat="1" applyFont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2" fillId="7" borderId="0" xfId="0" applyFont="1" applyFill="1"/>
    <xf numFmtId="0" fontId="12" fillId="0" borderId="16" xfId="0" applyFont="1" applyBorder="1"/>
    <xf numFmtId="0" fontId="12" fillId="7" borderId="0" xfId="0" applyFont="1" applyFill="1" applyAlignment="1">
      <alignment horizontal="center"/>
    </xf>
    <xf numFmtId="0" fontId="12" fillId="0" borderId="16" xfId="0" applyFont="1" applyBorder="1" applyAlignment="1">
      <alignment vertical="center"/>
    </xf>
    <xf numFmtId="2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12" fillId="3" borderId="16" xfId="0" applyFont="1" applyFill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/>
    <xf numFmtId="0" fontId="15" fillId="0" borderId="0" xfId="0" applyFont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15" fillId="0" borderId="27" xfId="0" applyFont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188">
    <dxf>
      <numFmt numFmtId="0" formatCode="General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Light16"/>
  <colors>
    <mruColors>
      <color rgb="FFA7EE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ľka13" displayName="Tabuľka13" ref="A5:P25" totalsRowShown="0" headerRowDxfId="187" dataDxfId="186">
  <autoFilter ref="A5:P25" xr:uid="{00000000-0009-0000-0100-000002000000}"/>
  <sortState xmlns:xlrd2="http://schemas.microsoft.com/office/spreadsheetml/2017/richdata2" ref="A6:P25">
    <sortCondition ref="N5:N25"/>
  </sortState>
  <tableColumns count="16">
    <tableColumn id="1" xr3:uid="{00000000-0010-0000-0000-000001000000}" name="Por. číslo" dataDxfId="185"/>
    <tableColumn id="2" xr3:uid="{00000000-0010-0000-0000-000002000000}" name="Meno pretekára" dataDxfId="184"/>
    <tableColumn id="3" xr3:uid="{00000000-0010-0000-0000-000003000000}" name="Králik" dataDxfId="183"/>
    <tableColumn id="4" xr3:uid="{00000000-0010-0000-0000-000004000000}" name="Prezývka" dataDxfId="182"/>
    <tableColumn id="5" xr3:uid="{00000000-0010-0000-0000-000005000000}" name="Čas" dataDxfId="181"/>
    <tableColumn id="6" xr3:uid="{00000000-0010-0000-0000-000006000000}" name="P" dataDxfId="180"/>
    <tableColumn id="13" xr3:uid="{00000000-0010-0000-0000-00000D000000}" name="O" dataDxfId="179"/>
    <tableColumn id="14" xr3:uid="{00000000-0010-0000-0000-00000E000000}" name="Č" dataDxfId="178"/>
    <tableColumn id="7" xr3:uid="{00000000-0010-0000-0000-000007000000}" name="Čas2" dataDxfId="177"/>
    <tableColumn id="16" xr3:uid="{00000000-0010-0000-0000-000010000000}" name="P2" dataDxfId="176"/>
    <tableColumn id="15" xr3:uid="{00000000-0010-0000-0000-00000F000000}" name="O2" dataDxfId="175"/>
    <tableColumn id="8" xr3:uid="{00000000-0010-0000-0000-000008000000}" name="Č2" dataDxfId="174"/>
    <tableColumn id="9" xr3:uid="{00000000-0010-0000-0000-000009000000}" name="Čas3" dataDxfId="173">
      <calculatedColumnFormula>Tabuľka13[[#This Row],[Čas]]+Tabuľka13[[#This Row],[Čas2]]</calculatedColumnFormula>
    </tableColumn>
    <tableColumn id="10" xr3:uid="{00000000-0010-0000-0000-00000A000000}" name="Chyby" dataDxfId="172">
      <calculatedColumnFormula>Tabuľka13[[#This Row],[Č2]]+Tabuľka13[[#This Row],[O2]]+Tabuľka13[[#This Row],[P2]]+Tabuľka13[[#This Row],[Č]]+Tabuľka13[[#This Row],[O]]+Tabuľka13[[#This Row],[P]]</calculatedColumnFormula>
    </tableColumn>
    <tableColumn id="11" xr3:uid="{00000000-0010-0000-0000-00000B000000}" name="body" dataDxfId="171"/>
    <tableColumn id="12" xr3:uid="{00000000-0010-0000-0000-00000C000000}" name="číslo VP" dataDxfId="170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D000000}" name="Tabuľka79" displayName="Tabuľka79" ref="A5:O37" totalsRowShown="0" headerRowDxfId="26" dataDxfId="25">
  <autoFilter ref="A5:O37" xr:uid="{00000000-0009-0000-0100-000008000000}"/>
  <sortState xmlns:xlrd2="http://schemas.microsoft.com/office/spreadsheetml/2017/richdata2" ref="A6:O37">
    <sortCondition ref="L5:L37"/>
  </sortState>
  <tableColumns count="15">
    <tableColumn id="1" xr3:uid="{00000000-0010-0000-0D00-000001000000}" name="Por. číslo" dataDxfId="24"/>
    <tableColumn id="2" xr3:uid="{00000000-0010-0000-0D00-000002000000}" name="Meno pretekára" dataDxfId="23"/>
    <tableColumn id="3" xr3:uid="{00000000-0010-0000-0D00-000003000000}" name="Králik" dataDxfId="22"/>
    <tableColumn id="19" xr3:uid="{00000000-0010-0000-0D00-000013000000}" name="Prezývka" dataDxfId="21"/>
    <tableColumn id="6" xr3:uid="{00000000-0010-0000-0D00-000006000000}" name="80 cm" dataDxfId="20"/>
    <tableColumn id="7" xr3:uid="{00000000-0010-0000-0D00-000007000000}" name="100 cm" dataDxfId="19"/>
    <tableColumn id="8" xr3:uid="{00000000-0010-0000-0D00-000008000000}" name="120 cm" dataDxfId="18"/>
    <tableColumn id="9" xr3:uid="{00000000-0010-0000-0D00-000009000000}" name="140 cm" dataDxfId="17"/>
    <tableColumn id="10" xr3:uid="{00000000-0010-0000-0D00-00000A000000}" name="160 cm" dataDxfId="16"/>
    <tableColumn id="12" xr3:uid="{00000000-0010-0000-0D00-00000C000000}" name="180 cm" dataDxfId="15"/>
    <tableColumn id="14" xr3:uid="{00000000-0010-0000-0D00-00000E000000}" name="200 cm" dataDxfId="14"/>
    <tableColumn id="15" xr3:uid="{00000000-0010-0000-0D00-00000F000000}" name="210 cm" dataDxfId="13"/>
    <tableColumn id="16" xr3:uid="{00000000-0010-0000-0D00-000010000000}" name="220 cm" dataDxfId="12"/>
    <tableColumn id="18" xr3:uid="{00000000-0010-0000-0D00-000012000000}" name="CERT" dataDxfId="11"/>
    <tableColumn id="17" xr3:uid="{00000000-0010-0000-0D00-000011000000}" name="číslo VP" dataDxfId="10"/>
  </tableColumns>
  <tableStyleInfo name="TableStyleLight1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E000000}" name="Tabuľka4" displayName="Tabuľka4" ref="A1:H73" totalsRowShown="0" dataDxfId="9">
  <autoFilter ref="A1:H73" xr:uid="{00000000-0009-0000-0100-000004000000}"/>
  <sortState xmlns:xlrd2="http://schemas.microsoft.com/office/spreadsheetml/2017/richdata2" ref="A2:H73">
    <sortCondition ref="A1:A73"/>
  </sortState>
  <tableColumns count="8">
    <tableColumn id="1" xr3:uid="{00000000-0010-0000-0E00-000001000000}" name="Meno" dataDxfId="8"/>
    <tableColumn id="2" xr3:uid="{00000000-0010-0000-0E00-000002000000}" name="Králik" dataDxfId="7"/>
    <tableColumn id="3" xr3:uid="{00000000-0010-0000-0E00-000003000000}" name="Prezývka" dataDxfId="6"/>
    <tableColumn id="4" xr3:uid="{00000000-0010-0000-0E00-000004000000}" name="Rovinka" dataDxfId="5"/>
    <tableColumn id="5" xr3:uid="{00000000-0010-0000-0E00-000005000000}" name="Parkúr" dataDxfId="4"/>
    <tableColumn id="7" xr3:uid="{00000000-0010-0000-0E00-000007000000}" name="Výška" dataDxfId="3"/>
    <tableColumn id="6" xr3:uid="{00000000-0010-0000-0E00-000006000000}" name="Diaľka" dataDxfId="2"/>
    <tableColumn id="8" xr3:uid="{00000000-0010-0000-0E00-000008000000}" name="VP" dataDxfId="1"/>
  </tableColumns>
  <tableStyleInfo name="TableStyleLight1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F000000}" name="Tabuľka9" displayName="Tabuľka9" ref="J2:N13" totalsRowShown="0">
  <autoFilter ref="J2:N13" xr:uid="{00000000-0009-0000-0100-00000D000000}"/>
  <tableColumns count="5">
    <tableColumn id="1" xr3:uid="{00000000-0010-0000-0F00-000001000000}" name="Meno"/>
    <tableColumn id="2" xr3:uid="{00000000-0010-0000-0F00-000002000000}" name="Počet králikov"/>
    <tableColumn id="3" xr3:uid="{00000000-0010-0000-0F00-000003000000}" name="Počet štartov"/>
    <tableColumn id="4" xr3:uid="{00000000-0010-0000-0F00-000004000000}" name="Štartovné" dataDxfId="0">
      <calculatedColumnFormula>Tabuľka9[[#This Row],[Počet štartov]]*3+1</calculatedColumnFormula>
    </tableColumn>
    <tableColumn id="5" xr3:uid="{00000000-0010-0000-0F00-000005000000}" name="E-mail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ľka1" displayName="Tabuľka1" ref="A5:P28" totalsRowShown="0" headerRowDxfId="169" dataDxfId="168">
  <autoFilter ref="A5:P28" xr:uid="{00000000-0009-0000-0100-000001000000}"/>
  <sortState xmlns:xlrd2="http://schemas.microsoft.com/office/spreadsheetml/2017/richdata2" ref="A6:P28">
    <sortCondition ref="N5:N28"/>
  </sortState>
  <tableColumns count="16">
    <tableColumn id="1" xr3:uid="{00000000-0010-0000-0100-000001000000}" name="Por. číslo" dataDxfId="167"/>
    <tableColumn id="2" xr3:uid="{00000000-0010-0000-0100-000002000000}" name="Meno pretekára" dataDxfId="166"/>
    <tableColumn id="3" xr3:uid="{00000000-0010-0000-0100-000003000000}" name="Králik" dataDxfId="165"/>
    <tableColumn id="4" xr3:uid="{00000000-0010-0000-0100-000004000000}" name="Prezývka" dataDxfId="164"/>
    <tableColumn id="5" xr3:uid="{00000000-0010-0000-0100-000005000000}" name="Čas" dataDxfId="163"/>
    <tableColumn id="6" xr3:uid="{00000000-0010-0000-0100-000006000000}" name="P" dataDxfId="162"/>
    <tableColumn id="13" xr3:uid="{00000000-0010-0000-0100-00000D000000}" name="O" dataDxfId="161"/>
    <tableColumn id="14" xr3:uid="{00000000-0010-0000-0100-00000E000000}" name="Č" dataDxfId="160"/>
    <tableColumn id="7" xr3:uid="{00000000-0010-0000-0100-000007000000}" name="Čas2" dataDxfId="159"/>
    <tableColumn id="16" xr3:uid="{00000000-0010-0000-0100-000010000000}" name="P2" dataDxfId="158"/>
    <tableColumn id="15" xr3:uid="{00000000-0010-0000-0100-00000F000000}" name="O2" dataDxfId="157"/>
    <tableColumn id="8" xr3:uid="{00000000-0010-0000-0100-000008000000}" name="Č2" dataDxfId="156"/>
    <tableColumn id="9" xr3:uid="{00000000-0010-0000-0100-000009000000}" name="Čas3" dataDxfId="155">
      <calculatedColumnFormula>Tabuľka1[[#This Row],[Čas]]+Tabuľka1[[#This Row],[Čas2]]</calculatedColumnFormula>
    </tableColumn>
    <tableColumn id="10" xr3:uid="{00000000-0010-0000-0100-00000A000000}" name="Chyby" dataDxfId="154">
      <calculatedColumnFormula>Tabuľka1[[#This Row],[Č2]]+Tabuľka1[[#This Row],[O2]]+Tabuľka1[[#This Row],[P2]]+Tabuľka1[[#This Row],[Č]]+Tabuľka1[[#This Row],[O]]+Tabuľka1[[#This Row],[P]]</calculatedColumnFormula>
    </tableColumn>
    <tableColumn id="11" xr3:uid="{00000000-0010-0000-0100-00000B000000}" name="body" dataDxfId="153"/>
    <tableColumn id="12" xr3:uid="{00000000-0010-0000-0100-00000C000000}" name="číslo VP" dataDxfId="152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uľka14" displayName="Tabuľka14" ref="A5:P17" totalsRowShown="0" headerRowDxfId="151" dataDxfId="150">
  <autoFilter ref="A5:P17" xr:uid="{00000000-0009-0000-0100-000003000000}"/>
  <sortState xmlns:xlrd2="http://schemas.microsoft.com/office/spreadsheetml/2017/richdata2" ref="A6:P17">
    <sortCondition ref="N5:N17"/>
  </sortState>
  <tableColumns count="16">
    <tableColumn id="1" xr3:uid="{00000000-0010-0000-0200-000001000000}" name="Por. číslo" dataDxfId="149"/>
    <tableColumn id="2" xr3:uid="{00000000-0010-0000-0200-000002000000}" name="Meno pretekára" dataDxfId="148"/>
    <tableColumn id="3" xr3:uid="{00000000-0010-0000-0200-000003000000}" name="Králik" dataDxfId="147"/>
    <tableColumn id="4" xr3:uid="{00000000-0010-0000-0200-000004000000}" name="Prezývka" dataDxfId="146"/>
    <tableColumn id="5" xr3:uid="{00000000-0010-0000-0200-000005000000}" name="Čas" dataDxfId="145"/>
    <tableColumn id="6" xr3:uid="{00000000-0010-0000-0200-000006000000}" name="P" dataDxfId="144"/>
    <tableColumn id="13" xr3:uid="{00000000-0010-0000-0200-00000D000000}" name="O" dataDxfId="143"/>
    <tableColumn id="14" xr3:uid="{00000000-0010-0000-0200-00000E000000}" name="Č" dataDxfId="142"/>
    <tableColumn id="7" xr3:uid="{00000000-0010-0000-0200-000007000000}" name="Čas2" dataDxfId="141"/>
    <tableColumn id="16" xr3:uid="{00000000-0010-0000-0200-000010000000}" name="P2" dataDxfId="140"/>
    <tableColumn id="15" xr3:uid="{00000000-0010-0000-0200-00000F000000}" name="O2" dataDxfId="139"/>
    <tableColumn id="8" xr3:uid="{00000000-0010-0000-0200-000008000000}" name="Č2" dataDxfId="138"/>
    <tableColumn id="9" xr3:uid="{00000000-0010-0000-0200-000009000000}" name="Čas3" dataDxfId="137">
      <calculatedColumnFormula>Tabuľka14[[#This Row],[Čas]]+Tabuľka14[[#This Row],[Čas2]]</calculatedColumnFormula>
    </tableColumn>
    <tableColumn id="10" xr3:uid="{00000000-0010-0000-0200-00000A000000}" name="Chyby" dataDxfId="136">
      <calculatedColumnFormula>Tabuľka14[[#This Row],[Č2]]+Tabuľka14[[#This Row],[O2]]+Tabuľka14[[#This Row],[P2]]+Tabuľka14[[#This Row],[Č]]+Tabuľka14[[#This Row],[O]]+Tabuľka14[[#This Row],[P]]</calculatedColumnFormula>
    </tableColumn>
    <tableColumn id="11" xr3:uid="{00000000-0010-0000-0200-00000B000000}" name="body" dataDxfId="135"/>
    <tableColumn id="12" xr3:uid="{00000000-0010-0000-0200-00000C000000}" name="číslo VP" dataDxfId="134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uľka146" displayName="Tabuľka146" ref="A5:P15" totalsRowShown="0" headerRowDxfId="133" dataDxfId="132">
  <autoFilter ref="A5:P15" xr:uid="{00000000-0009-0000-0100-000005000000}"/>
  <sortState xmlns:xlrd2="http://schemas.microsoft.com/office/spreadsheetml/2017/richdata2" ref="A6:P15">
    <sortCondition ref="N5:N15"/>
  </sortState>
  <tableColumns count="16">
    <tableColumn id="1" xr3:uid="{00000000-0010-0000-0300-000001000000}" name="Por. číslo" dataDxfId="131"/>
    <tableColumn id="2" xr3:uid="{00000000-0010-0000-0300-000002000000}" name="Meno pretekára" dataDxfId="130"/>
    <tableColumn id="3" xr3:uid="{00000000-0010-0000-0300-000003000000}" name="Králik" dataDxfId="129"/>
    <tableColumn id="4" xr3:uid="{00000000-0010-0000-0300-000004000000}" name="Prezývka" dataDxfId="128"/>
    <tableColumn id="5" xr3:uid="{00000000-0010-0000-0300-000005000000}" name="Čas" dataDxfId="127"/>
    <tableColumn id="6" xr3:uid="{00000000-0010-0000-0300-000006000000}" name="P" dataDxfId="126"/>
    <tableColumn id="13" xr3:uid="{00000000-0010-0000-0300-00000D000000}" name="O" dataDxfId="125"/>
    <tableColumn id="14" xr3:uid="{00000000-0010-0000-0300-00000E000000}" name="Č" dataDxfId="124"/>
    <tableColumn id="7" xr3:uid="{00000000-0010-0000-0300-000007000000}" name="Čas2" dataDxfId="123"/>
    <tableColumn id="16" xr3:uid="{00000000-0010-0000-0300-000010000000}" name="P2" dataDxfId="122"/>
    <tableColumn id="15" xr3:uid="{00000000-0010-0000-0300-00000F000000}" name="O2" dataDxfId="121"/>
    <tableColumn id="8" xr3:uid="{00000000-0010-0000-0300-000008000000}" name="Č2" dataDxfId="120"/>
    <tableColumn id="9" xr3:uid="{00000000-0010-0000-0300-000009000000}" name="Čas3" dataDxfId="119">
      <calculatedColumnFormula>Tabuľka146[[#This Row],[Čas]]+Tabuľka146[[#This Row],[Čas2]]</calculatedColumnFormula>
    </tableColumn>
    <tableColumn id="10" xr3:uid="{00000000-0010-0000-0300-00000A000000}" name="Chyby" dataDxfId="118">
      <calculatedColumnFormula>Tabuľka146[[#This Row],[Č2]]+Tabuľka146[[#This Row],[O2]]+Tabuľka146[[#This Row],[P2]]+Tabuľka146[[#This Row],[Č]]+Tabuľka146[[#This Row],[O]]+Tabuľka146[[#This Row],[P]]</calculatedColumnFormula>
    </tableColumn>
    <tableColumn id="11" xr3:uid="{00000000-0010-0000-0300-00000B000000}" name="body" dataDxfId="117"/>
    <tableColumn id="12" xr3:uid="{00000000-0010-0000-0300-00000C000000}" name="číslo VP" dataDxfId="116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uľka1311" displayName="Tabuľka1311" ref="A5:P28" totalsRowShown="0" headerRowDxfId="115" dataDxfId="114">
  <autoFilter ref="A5:P28" xr:uid="{00000000-0009-0000-0100-00000A000000}"/>
  <sortState xmlns:xlrd2="http://schemas.microsoft.com/office/spreadsheetml/2017/richdata2" ref="A6:P28">
    <sortCondition ref="N5:N28"/>
  </sortState>
  <tableColumns count="16">
    <tableColumn id="1" xr3:uid="{00000000-0010-0000-0600-000001000000}" name="Por. číslo" dataDxfId="113"/>
    <tableColumn id="2" xr3:uid="{00000000-0010-0000-0600-000002000000}" name="Meno pretekára" dataDxfId="112"/>
    <tableColumn id="3" xr3:uid="{00000000-0010-0000-0600-000003000000}" name="Králik" dataDxfId="111"/>
    <tableColumn id="4" xr3:uid="{00000000-0010-0000-0600-000004000000}" name="Prezývka" dataDxfId="110"/>
    <tableColumn id="5" xr3:uid="{00000000-0010-0000-0600-000005000000}" name="Čas" dataDxfId="109"/>
    <tableColumn id="6" xr3:uid="{00000000-0010-0000-0600-000006000000}" name="P" dataDxfId="108"/>
    <tableColumn id="13" xr3:uid="{00000000-0010-0000-0600-00000D000000}" name="O" dataDxfId="107"/>
    <tableColumn id="14" xr3:uid="{00000000-0010-0000-0600-00000E000000}" name="Č" dataDxfId="106"/>
    <tableColumn id="7" xr3:uid="{00000000-0010-0000-0600-000007000000}" name="Čas2" dataDxfId="105"/>
    <tableColumn id="16" xr3:uid="{00000000-0010-0000-0600-000010000000}" name="P2" dataDxfId="104"/>
    <tableColumn id="15" xr3:uid="{00000000-0010-0000-0600-00000F000000}" name="O2" dataDxfId="103"/>
    <tableColumn id="8" xr3:uid="{00000000-0010-0000-0600-000008000000}" name="Č2" dataDxfId="102"/>
    <tableColumn id="9" xr3:uid="{00000000-0010-0000-0600-000009000000}" name="Čas3" dataDxfId="101">
      <calculatedColumnFormula>Tabuľka1311[[#This Row],[Čas]]+Tabuľka1311[[#This Row],[Čas2]]</calculatedColumnFormula>
    </tableColumn>
    <tableColumn id="10" xr3:uid="{00000000-0010-0000-0600-00000A000000}" name="Chyby" dataDxfId="100">
      <calculatedColumnFormula>Tabuľka1311[[#This Row],[Č2]]+Tabuľka1311[[#This Row],[O2]]+Tabuľka1311[[#This Row],[P2]]+Tabuľka1311[[#This Row],[Č]]+Tabuľka1311[[#This Row],[O]]+Tabuľka1311[[#This Row],[P]]</calculatedColumnFormula>
    </tableColumn>
    <tableColumn id="11" xr3:uid="{00000000-0010-0000-0600-00000B000000}" name="body" dataDxfId="99"/>
    <tableColumn id="12" xr3:uid="{00000000-0010-0000-0600-00000C000000}" name="číslo VP" dataDxfId="98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Tabuľka131112" displayName="Tabuľka131112" ref="A5:P26" totalsRowShown="0" headerRowDxfId="97" dataDxfId="96">
  <autoFilter ref="A5:P26" xr:uid="{00000000-0009-0000-0100-00000B000000}"/>
  <sortState xmlns:xlrd2="http://schemas.microsoft.com/office/spreadsheetml/2017/richdata2" ref="A6:P26">
    <sortCondition ref="N5:N26"/>
  </sortState>
  <tableColumns count="16">
    <tableColumn id="1" xr3:uid="{00000000-0010-0000-0700-000001000000}" name="Por. číslo" dataDxfId="95"/>
    <tableColumn id="2" xr3:uid="{00000000-0010-0000-0700-000002000000}" name="Meno pretekára" dataDxfId="94"/>
    <tableColumn id="3" xr3:uid="{00000000-0010-0000-0700-000003000000}" name="Králik" dataDxfId="93"/>
    <tableColumn id="4" xr3:uid="{00000000-0010-0000-0700-000004000000}" name="Prezývka" dataDxfId="92"/>
    <tableColumn id="5" xr3:uid="{00000000-0010-0000-0700-000005000000}" name="Čas" dataDxfId="91"/>
    <tableColumn id="6" xr3:uid="{00000000-0010-0000-0700-000006000000}" name="P" dataDxfId="90"/>
    <tableColumn id="13" xr3:uid="{00000000-0010-0000-0700-00000D000000}" name="O" dataDxfId="89"/>
    <tableColumn id="14" xr3:uid="{00000000-0010-0000-0700-00000E000000}" name="Č" dataDxfId="88"/>
    <tableColumn id="7" xr3:uid="{00000000-0010-0000-0700-000007000000}" name="Čas2" dataDxfId="87"/>
    <tableColumn id="16" xr3:uid="{00000000-0010-0000-0700-000010000000}" name="P2" dataDxfId="86"/>
    <tableColumn id="15" xr3:uid="{00000000-0010-0000-0700-00000F000000}" name="O2" dataDxfId="85"/>
    <tableColumn id="8" xr3:uid="{00000000-0010-0000-0700-000008000000}" name="Č2" dataDxfId="84"/>
    <tableColumn id="9" xr3:uid="{00000000-0010-0000-0700-000009000000}" name="Čas3" dataDxfId="83">
      <calculatedColumnFormula>Tabuľka131112[[#This Row],[Čas]]+Tabuľka131112[[#This Row],[Čas2]]</calculatedColumnFormula>
    </tableColumn>
    <tableColumn id="10" xr3:uid="{00000000-0010-0000-0700-00000A000000}" name="Chyby" dataDxfId="82">
      <calculatedColumnFormula>Tabuľka131112[[#This Row],[Č2]]+Tabuľka131112[[#This Row],[O2]]+Tabuľka131112[[#This Row],[P2]]+Tabuľka131112[[#This Row],[Č]]+Tabuľka131112[[#This Row],[O]]+Tabuľka131112[[#This Row],[P]]</calculatedColumnFormula>
    </tableColumn>
    <tableColumn id="11" xr3:uid="{00000000-0010-0000-0700-00000B000000}" name="body" dataDxfId="81"/>
    <tableColumn id="12" xr3:uid="{00000000-0010-0000-0700-00000C000000}" name="číslo VP" dataDxfId="80"/>
  </tableColumns>
  <tableStyleInfo name="TableStyleLight2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uľka13111213" displayName="Tabuľka13111213" ref="A5:P13" totalsRowShown="0" headerRowDxfId="79" dataDxfId="78">
  <autoFilter ref="A5:P13" xr:uid="{00000000-0009-0000-0100-00000C000000}"/>
  <sortState xmlns:xlrd2="http://schemas.microsoft.com/office/spreadsheetml/2017/richdata2" ref="A6:P13">
    <sortCondition ref="N5:N13"/>
  </sortState>
  <tableColumns count="16">
    <tableColumn id="1" xr3:uid="{00000000-0010-0000-0800-000001000000}" name="Por. číslo" dataDxfId="77"/>
    <tableColumn id="2" xr3:uid="{00000000-0010-0000-0800-000002000000}" name="Meno pretekára" dataDxfId="76"/>
    <tableColumn id="3" xr3:uid="{00000000-0010-0000-0800-000003000000}" name="Králik" dataDxfId="75"/>
    <tableColumn id="4" xr3:uid="{00000000-0010-0000-0800-000004000000}" name="Prezývka" dataDxfId="74"/>
    <tableColumn id="5" xr3:uid="{00000000-0010-0000-0800-000005000000}" name="Čas" dataDxfId="73"/>
    <tableColumn id="6" xr3:uid="{00000000-0010-0000-0800-000006000000}" name="P" dataDxfId="72"/>
    <tableColumn id="13" xr3:uid="{00000000-0010-0000-0800-00000D000000}" name="O" dataDxfId="71"/>
    <tableColumn id="14" xr3:uid="{00000000-0010-0000-0800-00000E000000}" name="Č" dataDxfId="70"/>
    <tableColumn id="7" xr3:uid="{00000000-0010-0000-0800-000007000000}" name="Čas2" dataDxfId="69"/>
    <tableColumn id="16" xr3:uid="{00000000-0010-0000-0800-000010000000}" name="P2" dataDxfId="68"/>
    <tableColumn id="15" xr3:uid="{00000000-0010-0000-0800-00000F000000}" name="O2" dataDxfId="67"/>
    <tableColumn id="8" xr3:uid="{00000000-0010-0000-0800-000008000000}" name="Č2" dataDxfId="66"/>
    <tableColumn id="9" xr3:uid="{00000000-0010-0000-0800-000009000000}" name="Čas3" dataDxfId="65">
      <calculatedColumnFormula>Tabuľka13111213[[#This Row],[Čas]]+Tabuľka13111213[[#This Row],[Čas2]]</calculatedColumnFormula>
    </tableColumn>
    <tableColumn id="10" xr3:uid="{00000000-0010-0000-0800-00000A000000}" name="Chyby" dataDxfId="64">
      <calculatedColumnFormula>Tabuľka13111213[[#This Row],[Č2]]+Tabuľka13111213[[#This Row],[O2]]+Tabuľka13111213[[#This Row],[P2]]+Tabuľka13111213[[#This Row],[Č]]+Tabuľka13111213[[#This Row],[O]]+Tabuľka13111213[[#This Row],[P]]</calculatedColumnFormula>
    </tableColumn>
    <tableColumn id="11" xr3:uid="{00000000-0010-0000-0800-00000B000000}" name="body" dataDxfId="63"/>
    <tableColumn id="12" xr3:uid="{00000000-0010-0000-0800-00000C000000}" name="číslo VP" dataDxfId="62"/>
  </tableColumns>
  <tableStyleInfo name="TableStyleLight2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9000000}" name="Tabuľka1311121315" displayName="Tabuľka1311121315" ref="A5:P15" totalsRowShown="0" headerRowDxfId="61" dataDxfId="60">
  <autoFilter ref="A5:P15" xr:uid="{00000000-0009-0000-0100-00000E000000}"/>
  <sortState xmlns:xlrd2="http://schemas.microsoft.com/office/spreadsheetml/2017/richdata2" ref="A6:P15">
    <sortCondition ref="N5:N15"/>
  </sortState>
  <tableColumns count="16">
    <tableColumn id="1" xr3:uid="{00000000-0010-0000-0900-000001000000}" name="Por. číslo" dataDxfId="59"/>
    <tableColumn id="2" xr3:uid="{00000000-0010-0000-0900-000002000000}" name="Meno pretekára" dataDxfId="58"/>
    <tableColumn id="3" xr3:uid="{00000000-0010-0000-0900-000003000000}" name="Králik" dataDxfId="57"/>
    <tableColumn id="4" xr3:uid="{00000000-0010-0000-0900-000004000000}" name="Prezývka" dataDxfId="56"/>
    <tableColumn id="5" xr3:uid="{00000000-0010-0000-0900-000005000000}" name="Čas" dataDxfId="55"/>
    <tableColumn id="6" xr3:uid="{00000000-0010-0000-0900-000006000000}" name="P" dataDxfId="54"/>
    <tableColumn id="13" xr3:uid="{00000000-0010-0000-0900-00000D000000}" name="O" dataDxfId="53"/>
    <tableColumn id="14" xr3:uid="{00000000-0010-0000-0900-00000E000000}" name="Č" dataDxfId="52"/>
    <tableColumn id="7" xr3:uid="{00000000-0010-0000-0900-000007000000}" name="Čas2" dataDxfId="51"/>
    <tableColumn id="16" xr3:uid="{00000000-0010-0000-0900-000010000000}" name="P2" dataDxfId="50"/>
    <tableColumn id="15" xr3:uid="{00000000-0010-0000-0900-00000F000000}" name="O2" dataDxfId="49"/>
    <tableColumn id="8" xr3:uid="{00000000-0010-0000-0900-000008000000}" name="Č2" dataDxfId="48"/>
    <tableColumn id="9" xr3:uid="{00000000-0010-0000-0900-000009000000}" name="Čas3" dataDxfId="47">
      <calculatedColumnFormula>Tabuľka1311121315[[#This Row],[Čas]]+Tabuľka1311121315[[#This Row],[Čas2]]</calculatedColumnFormula>
    </tableColumn>
    <tableColumn id="10" xr3:uid="{00000000-0010-0000-0900-00000A000000}" name="Chyby" dataDxfId="46">
      <calculatedColumnFormula>Tabuľka1311121315[[#This Row],[Č2]]+Tabuľka1311121315[[#This Row],[O2]]+Tabuľka1311121315[[#This Row],[P2]]+Tabuľka1311121315[[#This Row],[Č]]+Tabuľka1311121315[[#This Row],[O]]+Tabuľka1311121315[[#This Row],[P]]</calculatedColumnFormula>
    </tableColumn>
    <tableColumn id="11" xr3:uid="{00000000-0010-0000-0900-00000B000000}" name="body" dataDxfId="45"/>
    <tableColumn id="12" xr3:uid="{00000000-0010-0000-0900-00000C000000}" name="číslo VP" dataDxfId="44"/>
  </tableColumns>
  <tableStyleInfo name="TableStyleLight2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C000000}" name="Tabuľka7" displayName="Tabuľka7" ref="A5:O34" totalsRowShown="0" headerRowDxfId="43" dataDxfId="42">
  <autoFilter ref="A5:O34" xr:uid="{00000000-0009-0000-0100-000007000000}"/>
  <sortState xmlns:xlrd2="http://schemas.microsoft.com/office/spreadsheetml/2017/richdata2" ref="A6:O34">
    <sortCondition ref="J5:J34"/>
  </sortState>
  <tableColumns count="15">
    <tableColumn id="1" xr3:uid="{00000000-0010-0000-0C00-000001000000}" name="Por. číslo" dataDxfId="41"/>
    <tableColumn id="2" xr3:uid="{00000000-0010-0000-0C00-000002000000}" name="Meno pretekára" dataDxfId="40"/>
    <tableColumn id="3" xr3:uid="{00000000-0010-0000-0C00-000003000000}" name="Králik" dataDxfId="39"/>
    <tableColumn id="19" xr3:uid="{00000000-0010-0000-0C00-000013000000}" name="Prezývka" dataDxfId="38"/>
    <tableColumn id="6" xr3:uid="{00000000-0010-0000-0C00-000006000000}" name="50 cm" dataDxfId="37"/>
    <tableColumn id="8" xr3:uid="{00000000-0010-0000-0C00-000008000000}" name="60 cm" dataDxfId="36"/>
    <tableColumn id="10" xr3:uid="{00000000-0010-0000-0C00-00000A000000}" name="70 cm" dataDxfId="35"/>
    <tableColumn id="11" xr3:uid="{00000000-0010-0000-0C00-00000B000000}" name="75 cm" dataDxfId="34"/>
    <tableColumn id="12" xr3:uid="{00000000-0010-0000-0C00-00000C000000}" name="80 cm" dataDxfId="33"/>
    <tableColumn id="13" xr3:uid="{00000000-0010-0000-0C00-00000D000000}" name="85 cm" dataDxfId="32"/>
    <tableColumn id="14" xr3:uid="{00000000-0010-0000-0C00-00000E000000}" name="90 cm" dataDxfId="31"/>
    <tableColumn id="15" xr3:uid="{00000000-0010-0000-0C00-00000F000000}" name="95 cm" dataDxfId="30"/>
    <tableColumn id="16" xr3:uid="{00000000-0010-0000-0C00-000010000000}" name="100 cm" dataDxfId="29"/>
    <tableColumn id="18" xr3:uid="{00000000-0010-0000-0C00-000012000000}" name="CERT" dataDxfId="28"/>
    <tableColumn id="17" xr3:uid="{00000000-0010-0000-0C00-000011000000}" name="číslo VP" dataDxfId="27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chs.crazy.rabbits.016@gmail.com" TargetMode="External"/><Relationship Id="rId4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8"/>
  <sheetViews>
    <sheetView view="pageBreakPreview" zoomScaleNormal="100" zoomScaleSheetLayoutView="100" workbookViewId="0">
      <selection activeCell="C13" sqref="C13"/>
    </sheetView>
  </sheetViews>
  <sheetFormatPr baseColWidth="10" defaultColWidth="8.83203125" defaultRowHeight="16" x14ac:dyDescent="0.2"/>
  <cols>
    <col min="1" max="1" width="11.5" style="7" customWidth="1"/>
    <col min="2" max="2" width="28.83203125" customWidth="1"/>
    <col min="3" max="3" width="35" bestFit="1" customWidth="1"/>
    <col min="4" max="4" width="15.83203125" style="11" bestFit="1" customWidth="1"/>
    <col min="5" max="5" width="8.6640625" style="7"/>
    <col min="6" max="6" width="8.83203125" style="7" customWidth="1"/>
    <col min="7" max="8" width="8.6640625" style="7"/>
    <col min="9" max="11" width="9.5" style="7" customWidth="1"/>
    <col min="12" max="12" width="8.6640625" style="7"/>
    <col min="13" max="13" width="9.5" style="7" customWidth="1"/>
    <col min="14" max="14" width="8.6640625" style="7"/>
    <col min="15" max="15" width="13.6640625" style="7" bestFit="1" customWidth="1"/>
    <col min="16" max="16" width="13.6640625" bestFit="1" customWidth="1"/>
  </cols>
  <sheetData>
    <row r="1" spans="1:21" ht="21" x14ac:dyDescent="0.25">
      <c r="A1" s="4" t="s">
        <v>0</v>
      </c>
      <c r="B1" s="1"/>
      <c r="C1" s="1"/>
      <c r="D1" s="10"/>
      <c r="E1" s="9"/>
      <c r="F1" s="9"/>
      <c r="G1" s="9"/>
      <c r="H1" s="9"/>
      <c r="I1" s="9"/>
      <c r="J1" s="9"/>
      <c r="K1" s="9"/>
      <c r="L1" s="9"/>
      <c r="M1" s="6" t="s">
        <v>1</v>
      </c>
      <c r="N1" s="9"/>
      <c r="O1" s="9"/>
      <c r="Q1" s="1"/>
    </row>
    <row r="2" spans="1:21" ht="21" x14ac:dyDescent="0.25">
      <c r="A2" s="4" t="s">
        <v>297</v>
      </c>
      <c r="B2" s="1"/>
      <c r="C2" s="1"/>
      <c r="D2" s="10"/>
      <c r="E2" s="9"/>
      <c r="F2" s="9"/>
      <c r="G2" s="9"/>
      <c r="H2" s="9"/>
      <c r="I2" s="9"/>
      <c r="J2" s="9"/>
      <c r="K2" s="9"/>
      <c r="L2" s="9"/>
      <c r="M2" s="6" t="s">
        <v>2</v>
      </c>
      <c r="N2" s="9"/>
      <c r="O2" s="9"/>
      <c r="Q2" s="1"/>
    </row>
    <row r="3" spans="1:21" ht="21" x14ac:dyDescent="0.25">
      <c r="A3" s="4" t="s">
        <v>298</v>
      </c>
      <c r="B3" s="1"/>
      <c r="C3" s="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"/>
    </row>
    <row r="4" spans="1:21" x14ac:dyDescent="0.2">
      <c r="A4" s="5"/>
      <c r="B4" s="2"/>
      <c r="C4" s="2"/>
      <c r="E4" s="13" t="s">
        <v>9</v>
      </c>
      <c r="F4" s="69" t="s">
        <v>6</v>
      </c>
      <c r="G4" s="69"/>
      <c r="H4" s="70"/>
      <c r="I4" s="13" t="s">
        <v>10</v>
      </c>
      <c r="J4" s="69" t="s">
        <v>6</v>
      </c>
      <c r="K4" s="69"/>
      <c r="L4" s="70"/>
      <c r="M4" s="13" t="s">
        <v>38</v>
      </c>
      <c r="N4" s="14" t="s">
        <v>38</v>
      </c>
      <c r="O4" s="15" t="s">
        <v>13</v>
      </c>
      <c r="P4" s="5"/>
      <c r="Q4" s="2"/>
      <c r="R4" s="3"/>
      <c r="S4" s="3"/>
      <c r="T4" s="3"/>
      <c r="U4" s="3"/>
    </row>
    <row r="5" spans="1:21" x14ac:dyDescent="0.2">
      <c r="A5" s="5" t="s">
        <v>3</v>
      </c>
      <c r="B5" s="2" t="s">
        <v>4</v>
      </c>
      <c r="C5" s="2" t="s">
        <v>5</v>
      </c>
      <c r="D5" s="11" t="s">
        <v>35</v>
      </c>
      <c r="E5" s="5" t="s">
        <v>42</v>
      </c>
      <c r="F5" s="5" t="s">
        <v>39</v>
      </c>
      <c r="G5" s="5" t="s">
        <v>40</v>
      </c>
      <c r="H5" s="5" t="s">
        <v>41</v>
      </c>
      <c r="I5" s="5" t="s">
        <v>43</v>
      </c>
      <c r="J5" s="5" t="s">
        <v>44</v>
      </c>
      <c r="K5" s="5" t="s">
        <v>45</v>
      </c>
      <c r="L5" s="5" t="s">
        <v>46</v>
      </c>
      <c r="M5" s="5" t="s">
        <v>47</v>
      </c>
      <c r="N5" s="5" t="s">
        <v>48</v>
      </c>
      <c r="O5" s="16" t="s">
        <v>7</v>
      </c>
      <c r="P5" s="5" t="s">
        <v>8</v>
      </c>
      <c r="Q5" s="2"/>
      <c r="R5" s="3"/>
      <c r="S5" s="3"/>
      <c r="T5" s="3"/>
      <c r="U5" s="3"/>
    </row>
    <row r="6" spans="1:21" x14ac:dyDescent="0.2">
      <c r="A6" s="6">
        <v>1</v>
      </c>
      <c r="B6" s="34" t="s">
        <v>193</v>
      </c>
      <c r="C6" s="28" t="s">
        <v>232</v>
      </c>
      <c r="D6" s="37" t="s">
        <v>233</v>
      </c>
      <c r="E6" s="37">
        <v>16.02</v>
      </c>
      <c r="F6" s="37">
        <v>0</v>
      </c>
      <c r="G6" s="37">
        <v>0</v>
      </c>
      <c r="H6" s="37">
        <v>0</v>
      </c>
      <c r="I6" s="37">
        <v>11.22</v>
      </c>
      <c r="J6" s="37">
        <v>0</v>
      </c>
      <c r="K6" s="37">
        <v>0</v>
      </c>
      <c r="L6" s="37">
        <v>0</v>
      </c>
      <c r="M6" s="37">
        <f>Tabuľka13[[#This Row],[Čas]]+Tabuľka13[[#This Row],[Čas2]]</f>
        <v>27.240000000000002</v>
      </c>
      <c r="N6" s="37">
        <f>Tabuľka13[[#This Row],[Č2]]+Tabuľka13[[#This Row],[O2]]+Tabuľka13[[#This Row],[P2]]+Tabuľka13[[#This Row],[Č]]+Tabuľka13[[#This Row],[O]]+Tabuľka13[[#This Row],[P]]</f>
        <v>0</v>
      </c>
      <c r="O6" s="37">
        <v>4</v>
      </c>
      <c r="P6" s="37">
        <v>4276</v>
      </c>
      <c r="Q6" s="3"/>
      <c r="R6" s="3"/>
      <c r="S6" s="3"/>
      <c r="T6" s="3"/>
      <c r="U6" s="3"/>
    </row>
    <row r="7" spans="1:21" x14ac:dyDescent="0.2">
      <c r="A7" s="6">
        <v>2</v>
      </c>
      <c r="B7" s="32" t="s">
        <v>191</v>
      </c>
      <c r="C7" s="32" t="s">
        <v>189</v>
      </c>
      <c r="D7" s="37" t="s">
        <v>190</v>
      </c>
      <c r="E7" s="37">
        <v>17.54</v>
      </c>
      <c r="F7" s="37">
        <v>0</v>
      </c>
      <c r="G7" s="37">
        <v>0</v>
      </c>
      <c r="H7" s="37">
        <v>0</v>
      </c>
      <c r="I7" s="37">
        <v>13.93</v>
      </c>
      <c r="J7" s="37">
        <v>0</v>
      </c>
      <c r="K7" s="49">
        <v>0</v>
      </c>
      <c r="L7" s="37">
        <v>0</v>
      </c>
      <c r="M7" s="37">
        <f>Tabuľka13[[#This Row],[Čas]]+Tabuľka13[[#This Row],[Čas2]]</f>
        <v>31.47</v>
      </c>
      <c r="N7" s="37">
        <f>Tabuľka13[[#This Row],[Č2]]+Tabuľka13[[#This Row],[O2]]+Tabuľka13[[#This Row],[P2]]+Tabuľka13[[#This Row],[Č]]+Tabuľka13[[#This Row],[O]]+Tabuľka13[[#This Row],[P]]</f>
        <v>0</v>
      </c>
      <c r="O7" s="37">
        <v>3</v>
      </c>
      <c r="P7" s="37">
        <v>3654</v>
      </c>
      <c r="Q7" s="3"/>
      <c r="R7" s="3"/>
      <c r="S7" s="3"/>
      <c r="T7" s="3"/>
      <c r="U7" s="3"/>
    </row>
    <row r="8" spans="1:21" x14ac:dyDescent="0.2">
      <c r="A8" s="6">
        <v>3</v>
      </c>
      <c r="B8" s="32" t="s">
        <v>193</v>
      </c>
      <c r="C8" s="28" t="s">
        <v>208</v>
      </c>
      <c r="D8" s="37" t="s">
        <v>209</v>
      </c>
      <c r="E8" s="37">
        <v>18.43</v>
      </c>
      <c r="F8" s="37">
        <v>0</v>
      </c>
      <c r="G8" s="37">
        <v>0</v>
      </c>
      <c r="H8" s="37">
        <v>0</v>
      </c>
      <c r="I8" s="37">
        <v>13.39</v>
      </c>
      <c r="J8" s="37">
        <v>0</v>
      </c>
      <c r="K8" s="37">
        <v>0</v>
      </c>
      <c r="L8" s="37">
        <v>0</v>
      </c>
      <c r="M8" s="37">
        <f>Tabuľka13[[#This Row],[Čas]]+Tabuľka13[[#This Row],[Čas2]]</f>
        <v>31.82</v>
      </c>
      <c r="N8" s="37">
        <f>Tabuľka13[[#This Row],[Č2]]+Tabuľka13[[#This Row],[O2]]+Tabuľka13[[#This Row],[P2]]+Tabuľka13[[#This Row],[Č]]+Tabuľka13[[#This Row],[O]]+Tabuľka13[[#This Row],[P]]</f>
        <v>0</v>
      </c>
      <c r="O8" s="37">
        <v>2</v>
      </c>
      <c r="P8" s="37" t="s">
        <v>66</v>
      </c>
      <c r="Q8" s="3"/>
      <c r="R8" s="3"/>
      <c r="S8" s="3"/>
      <c r="T8" s="3"/>
      <c r="U8" s="3"/>
    </row>
    <row r="9" spans="1:21" x14ac:dyDescent="0.2">
      <c r="A9" s="6">
        <v>4</v>
      </c>
      <c r="B9" s="32" t="s">
        <v>136</v>
      </c>
      <c r="C9" s="32" t="s">
        <v>139</v>
      </c>
      <c r="D9" s="37" t="s">
        <v>154</v>
      </c>
      <c r="E9" s="37">
        <v>16.97</v>
      </c>
      <c r="F9" s="37">
        <v>0</v>
      </c>
      <c r="G9" s="37">
        <v>0</v>
      </c>
      <c r="H9" s="37">
        <v>0</v>
      </c>
      <c r="I9" s="37">
        <v>15.85</v>
      </c>
      <c r="J9" s="37">
        <v>0</v>
      </c>
      <c r="K9" s="37">
        <v>0</v>
      </c>
      <c r="L9" s="37">
        <v>0</v>
      </c>
      <c r="M9" s="37">
        <f>Tabuľka13[[#This Row],[Čas]]+Tabuľka13[[#This Row],[Čas2]]</f>
        <v>32.82</v>
      </c>
      <c r="N9" s="37">
        <f>Tabuľka13[[#This Row],[Č2]]+Tabuľka13[[#This Row],[O2]]+Tabuľka13[[#This Row],[P2]]+Tabuľka13[[#This Row],[Č]]+Tabuľka13[[#This Row],[O]]+Tabuľka13[[#This Row],[P]]</f>
        <v>0</v>
      </c>
      <c r="O9" s="37">
        <v>1</v>
      </c>
      <c r="P9" s="37" t="s">
        <v>163</v>
      </c>
      <c r="Q9" s="3"/>
      <c r="R9" s="3"/>
      <c r="S9" s="3"/>
      <c r="T9" s="3"/>
      <c r="U9" s="3"/>
    </row>
    <row r="10" spans="1:21" x14ac:dyDescent="0.2">
      <c r="A10" s="6">
        <v>5</v>
      </c>
      <c r="B10" s="32" t="s">
        <v>95</v>
      </c>
      <c r="C10" s="32" t="s">
        <v>110</v>
      </c>
      <c r="D10" s="37" t="s">
        <v>111</v>
      </c>
      <c r="E10" s="37">
        <v>23.95</v>
      </c>
      <c r="F10" s="37">
        <v>0</v>
      </c>
      <c r="G10" s="37">
        <v>0</v>
      </c>
      <c r="H10" s="37">
        <v>0</v>
      </c>
      <c r="I10" s="37">
        <v>18.43</v>
      </c>
      <c r="J10" s="37">
        <v>0</v>
      </c>
      <c r="K10" s="37">
        <v>0</v>
      </c>
      <c r="L10" s="37">
        <v>0</v>
      </c>
      <c r="M10" s="37">
        <f>Tabuľka13[[#This Row],[Čas]]+Tabuľka13[[#This Row],[Čas2]]</f>
        <v>42.379999999999995</v>
      </c>
      <c r="N10" s="37">
        <f>Tabuľka13[[#This Row],[Č2]]+Tabuľka13[[#This Row],[O2]]+Tabuľka13[[#This Row],[P2]]+Tabuľka13[[#This Row],[Č]]+Tabuľka13[[#This Row],[O]]+Tabuľka13[[#This Row],[P]]</f>
        <v>0</v>
      </c>
      <c r="O10" s="37">
        <v>1</v>
      </c>
      <c r="P10" s="37" t="s">
        <v>129</v>
      </c>
      <c r="Q10" s="3"/>
      <c r="R10" s="3"/>
      <c r="S10" s="3"/>
      <c r="T10" s="3"/>
      <c r="U10" s="3"/>
    </row>
    <row r="11" spans="1:21" x14ac:dyDescent="0.2">
      <c r="A11" s="6">
        <v>6</v>
      </c>
      <c r="B11" s="32" t="s">
        <v>67</v>
      </c>
      <c r="C11" s="32" t="s">
        <v>68</v>
      </c>
      <c r="D11" s="37" t="s">
        <v>69</v>
      </c>
      <c r="E11" s="37">
        <v>22.91</v>
      </c>
      <c r="F11" s="37">
        <v>0</v>
      </c>
      <c r="G11" s="37">
        <v>0</v>
      </c>
      <c r="H11" s="37">
        <v>0</v>
      </c>
      <c r="I11" s="37">
        <v>24.88</v>
      </c>
      <c r="J11" s="37">
        <v>0</v>
      </c>
      <c r="K11" s="37">
        <v>0</v>
      </c>
      <c r="L11" s="37">
        <v>0</v>
      </c>
      <c r="M11" s="37">
        <f>Tabuľka13[[#This Row],[Čas]]+Tabuľka13[[#This Row],[Čas2]]</f>
        <v>47.79</v>
      </c>
      <c r="N11" s="37">
        <f>Tabuľka13[[#This Row],[Č2]]+Tabuľka13[[#This Row],[O2]]+Tabuľka13[[#This Row],[P2]]+Tabuľka13[[#This Row],[Č]]+Tabuľka13[[#This Row],[O]]+Tabuľka13[[#This Row],[P]]</f>
        <v>0</v>
      </c>
      <c r="O11" s="37">
        <v>1</v>
      </c>
      <c r="P11" s="37" t="s">
        <v>87</v>
      </c>
      <c r="Q11" s="3"/>
      <c r="R11" s="3"/>
      <c r="S11" s="3"/>
      <c r="T11" s="3"/>
      <c r="U11" s="3"/>
    </row>
    <row r="12" spans="1:21" x14ac:dyDescent="0.2">
      <c r="A12" s="6">
        <v>7</v>
      </c>
      <c r="B12" s="32" t="s">
        <v>179</v>
      </c>
      <c r="C12" s="32" t="s">
        <v>175</v>
      </c>
      <c r="D12" s="37" t="s">
        <v>176</v>
      </c>
      <c r="E12" s="37">
        <v>29.43</v>
      </c>
      <c r="F12" s="37">
        <v>0</v>
      </c>
      <c r="G12" s="37">
        <v>0</v>
      </c>
      <c r="H12" s="37">
        <v>0</v>
      </c>
      <c r="I12" s="37">
        <v>20.22</v>
      </c>
      <c r="J12" s="37">
        <v>0</v>
      </c>
      <c r="K12" s="37">
        <v>0</v>
      </c>
      <c r="L12" s="37">
        <v>0</v>
      </c>
      <c r="M12" s="37">
        <f>Tabuľka13[[#This Row],[Čas]]+Tabuľka13[[#This Row],[Čas2]]</f>
        <v>49.65</v>
      </c>
      <c r="N12" s="37">
        <f>Tabuľka13[[#This Row],[Č2]]+Tabuľka13[[#This Row],[O2]]+Tabuľka13[[#This Row],[P2]]+Tabuľka13[[#This Row],[Č]]+Tabuľka13[[#This Row],[O]]+Tabuľka13[[#This Row],[P]]</f>
        <v>0</v>
      </c>
      <c r="O12" s="37">
        <v>1</v>
      </c>
      <c r="P12" s="37">
        <v>3280</v>
      </c>
      <c r="Q12" s="3"/>
      <c r="R12" s="3"/>
      <c r="S12" s="3"/>
      <c r="T12" s="3"/>
      <c r="U12" s="3"/>
    </row>
    <row r="13" spans="1:21" x14ac:dyDescent="0.2">
      <c r="A13" s="6">
        <v>8</v>
      </c>
      <c r="B13" s="32" t="s">
        <v>193</v>
      </c>
      <c r="C13" s="28" t="s">
        <v>234</v>
      </c>
      <c r="D13" s="37" t="s">
        <v>235</v>
      </c>
      <c r="E13" s="54">
        <v>13.24</v>
      </c>
      <c r="F13" s="37">
        <v>0</v>
      </c>
      <c r="G13" s="37">
        <v>0</v>
      </c>
      <c r="H13" s="37">
        <v>0</v>
      </c>
      <c r="I13" s="37">
        <v>11.16</v>
      </c>
      <c r="J13" s="37">
        <v>1</v>
      </c>
      <c r="K13" s="37">
        <v>0</v>
      </c>
      <c r="L13" s="37">
        <v>0</v>
      </c>
      <c r="M13" s="37">
        <f>Tabuľka13[[#This Row],[Čas]]+Tabuľka13[[#This Row],[Čas2]]</f>
        <v>24.4</v>
      </c>
      <c r="N13" s="37">
        <f>Tabuľka13[[#This Row],[Č2]]+Tabuľka13[[#This Row],[O2]]+Tabuľka13[[#This Row],[P2]]+Tabuľka13[[#This Row],[Č]]+Tabuľka13[[#This Row],[O]]+Tabuľka13[[#This Row],[P]]</f>
        <v>1</v>
      </c>
      <c r="O13" s="37"/>
      <c r="P13" s="37">
        <v>4275</v>
      </c>
      <c r="Q13" s="3"/>
      <c r="R13" s="3"/>
      <c r="S13" s="3"/>
      <c r="T13" s="3"/>
      <c r="U13" s="3"/>
    </row>
    <row r="14" spans="1:21" x14ac:dyDescent="0.2">
      <c r="A14" s="6">
        <v>9</v>
      </c>
      <c r="B14" s="32" t="s">
        <v>191</v>
      </c>
      <c r="C14" s="32" t="s">
        <v>187</v>
      </c>
      <c r="D14" s="37" t="s">
        <v>188</v>
      </c>
      <c r="E14" s="37">
        <v>15.83</v>
      </c>
      <c r="F14" s="37">
        <v>1</v>
      </c>
      <c r="G14" s="37">
        <v>0</v>
      </c>
      <c r="H14" s="37">
        <v>0</v>
      </c>
      <c r="I14" s="37">
        <v>11.56</v>
      </c>
      <c r="J14" s="37">
        <v>0</v>
      </c>
      <c r="K14" s="37">
        <v>0</v>
      </c>
      <c r="L14" s="37">
        <v>0</v>
      </c>
      <c r="M14" s="37">
        <f>Tabuľka13[[#This Row],[Čas]]+Tabuľka13[[#This Row],[Čas2]]</f>
        <v>27.39</v>
      </c>
      <c r="N14" s="37">
        <f>Tabuľka13[[#This Row],[Č2]]+Tabuľka13[[#This Row],[O2]]+Tabuľka13[[#This Row],[P2]]+Tabuľka13[[#This Row],[Č]]+Tabuľka13[[#This Row],[O]]+Tabuľka13[[#This Row],[P]]</f>
        <v>1</v>
      </c>
      <c r="O14" s="37"/>
      <c r="P14" s="37">
        <v>4123</v>
      </c>
      <c r="Q14" s="3"/>
      <c r="R14" s="3"/>
      <c r="S14" s="3"/>
      <c r="T14" s="3"/>
      <c r="U14" s="3"/>
    </row>
    <row r="15" spans="1:21" x14ac:dyDescent="0.2">
      <c r="A15" s="6">
        <v>10</v>
      </c>
      <c r="B15" s="36" t="s">
        <v>95</v>
      </c>
      <c r="C15" s="33" t="s">
        <v>118</v>
      </c>
      <c r="D15" s="37" t="s">
        <v>119</v>
      </c>
      <c r="E15" s="37">
        <v>20.010000000000002</v>
      </c>
      <c r="F15" s="37">
        <v>1</v>
      </c>
      <c r="G15" s="37">
        <v>0</v>
      </c>
      <c r="H15" s="37">
        <v>0</v>
      </c>
      <c r="I15" s="37">
        <v>13.2</v>
      </c>
      <c r="J15" s="37">
        <v>0</v>
      </c>
      <c r="K15" s="37">
        <v>0</v>
      </c>
      <c r="L15" s="37">
        <v>0</v>
      </c>
      <c r="M15" s="37">
        <f>Tabuľka13[[#This Row],[Čas]]+Tabuľka13[[#This Row],[Čas2]]</f>
        <v>33.21</v>
      </c>
      <c r="N15" s="37">
        <f>Tabuľka13[[#This Row],[Č2]]+Tabuľka13[[#This Row],[O2]]+Tabuľka13[[#This Row],[P2]]+Tabuľka13[[#This Row],[Č]]+Tabuľka13[[#This Row],[O]]+Tabuľka13[[#This Row],[P]]</f>
        <v>1</v>
      </c>
      <c r="O15" s="37"/>
      <c r="P15" s="37" t="s">
        <v>133</v>
      </c>
      <c r="Q15" s="3"/>
      <c r="R15" s="3"/>
      <c r="S15" s="3"/>
      <c r="T15" s="3"/>
      <c r="U15" s="3"/>
    </row>
    <row r="16" spans="1:21" x14ac:dyDescent="0.2">
      <c r="A16" s="6">
        <v>11</v>
      </c>
      <c r="B16" s="32" t="s">
        <v>67</v>
      </c>
      <c r="C16" s="32" t="s">
        <v>81</v>
      </c>
      <c r="D16" s="37" t="s">
        <v>83</v>
      </c>
      <c r="E16" s="37">
        <v>20.82</v>
      </c>
      <c r="F16" s="37">
        <v>0</v>
      </c>
      <c r="G16" s="37">
        <v>0</v>
      </c>
      <c r="H16" s="37">
        <v>0</v>
      </c>
      <c r="I16" s="37">
        <v>16.850000000000001</v>
      </c>
      <c r="J16" s="37">
        <v>1</v>
      </c>
      <c r="K16" s="37">
        <v>0</v>
      </c>
      <c r="L16" s="37">
        <v>0</v>
      </c>
      <c r="M16" s="37">
        <f>Tabuľka13[[#This Row],[Čas]]+Tabuľka13[[#This Row],[Čas2]]</f>
        <v>37.67</v>
      </c>
      <c r="N16" s="37">
        <f>Tabuľka13[[#This Row],[Č2]]+Tabuľka13[[#This Row],[O2]]+Tabuľka13[[#This Row],[P2]]+Tabuľka13[[#This Row],[Č]]+Tabuľka13[[#This Row],[O]]+Tabuľka13[[#This Row],[P]]</f>
        <v>1</v>
      </c>
      <c r="O16" s="37"/>
      <c r="P16" s="37" t="s">
        <v>155</v>
      </c>
      <c r="Q16" s="3"/>
      <c r="R16" s="3"/>
      <c r="S16" s="3"/>
      <c r="T16" s="3"/>
      <c r="U16" s="3"/>
    </row>
    <row r="17" spans="1:21" x14ac:dyDescent="0.2">
      <c r="A17" s="6">
        <v>12</v>
      </c>
      <c r="B17" s="32" t="s">
        <v>67</v>
      </c>
      <c r="C17" s="35" t="s">
        <v>79</v>
      </c>
      <c r="D17" s="37" t="s">
        <v>80</v>
      </c>
      <c r="E17" s="37">
        <v>27.94</v>
      </c>
      <c r="F17" s="37">
        <v>1</v>
      </c>
      <c r="G17" s="37">
        <v>0</v>
      </c>
      <c r="H17" s="37">
        <v>0</v>
      </c>
      <c r="I17" s="37">
        <v>15.03</v>
      </c>
      <c r="J17" s="37">
        <v>0</v>
      </c>
      <c r="K17" s="37">
        <v>0</v>
      </c>
      <c r="L17" s="37">
        <v>0</v>
      </c>
      <c r="M17" s="37">
        <f>Tabuľka13[[#This Row],[Čas]]+Tabuľka13[[#This Row],[Čas2]]</f>
        <v>42.97</v>
      </c>
      <c r="N17" s="37">
        <f>Tabuľka13[[#This Row],[Č2]]+Tabuľka13[[#This Row],[O2]]+Tabuľka13[[#This Row],[P2]]+Tabuľka13[[#This Row],[Č]]+Tabuľka13[[#This Row],[O]]+Tabuľka13[[#This Row],[P]]</f>
        <v>1</v>
      </c>
      <c r="O17" s="37"/>
      <c r="P17" s="37" t="s">
        <v>156</v>
      </c>
      <c r="Q17" s="3"/>
      <c r="R17" s="3"/>
      <c r="S17" s="3"/>
      <c r="T17" s="3"/>
      <c r="U17" s="3"/>
    </row>
    <row r="18" spans="1:21" x14ac:dyDescent="0.2">
      <c r="A18" s="6">
        <v>13</v>
      </c>
      <c r="B18" s="32" t="s">
        <v>67</v>
      </c>
      <c r="C18" s="32" t="s">
        <v>71</v>
      </c>
      <c r="D18" s="37" t="s">
        <v>72</v>
      </c>
      <c r="E18" s="37">
        <v>40.090000000000003</v>
      </c>
      <c r="F18" s="37">
        <v>0</v>
      </c>
      <c r="G18" s="37">
        <v>1</v>
      </c>
      <c r="H18" s="37">
        <v>0</v>
      </c>
      <c r="I18" s="37">
        <v>24.53</v>
      </c>
      <c r="J18" s="37">
        <v>0</v>
      </c>
      <c r="K18" s="37">
        <v>0</v>
      </c>
      <c r="L18" s="37">
        <v>0</v>
      </c>
      <c r="M18" s="37">
        <f>Tabuľka13[[#This Row],[Čas]]+Tabuľka13[[#This Row],[Čas2]]</f>
        <v>64.62</v>
      </c>
      <c r="N18" s="37">
        <f>Tabuľka13[[#This Row],[Č2]]+Tabuľka13[[#This Row],[O2]]+Tabuľka13[[#This Row],[P2]]+Tabuľka13[[#This Row],[Č]]+Tabuľka13[[#This Row],[O]]+Tabuľka13[[#This Row],[P]]</f>
        <v>1</v>
      </c>
      <c r="O18" s="37"/>
      <c r="P18" s="37" t="s">
        <v>90</v>
      </c>
      <c r="Q18" s="3"/>
      <c r="R18" s="3"/>
      <c r="S18" s="3"/>
      <c r="T18" s="3"/>
      <c r="U18" s="3"/>
    </row>
    <row r="19" spans="1:21" x14ac:dyDescent="0.2">
      <c r="A19" s="6">
        <v>14</v>
      </c>
      <c r="B19" s="32" t="s">
        <v>193</v>
      </c>
      <c r="C19" s="32" t="s">
        <v>249</v>
      </c>
      <c r="D19" s="37" t="s">
        <v>250</v>
      </c>
      <c r="E19" s="37">
        <v>38.97</v>
      </c>
      <c r="F19" s="37">
        <v>0</v>
      </c>
      <c r="G19" s="37">
        <v>0</v>
      </c>
      <c r="H19" s="37">
        <v>0</v>
      </c>
      <c r="I19" s="37">
        <v>33.97</v>
      </c>
      <c r="J19" s="37">
        <v>1</v>
      </c>
      <c r="K19" s="37">
        <v>0</v>
      </c>
      <c r="L19" s="37">
        <v>0</v>
      </c>
      <c r="M19" s="37">
        <f>Tabuľka13[[#This Row],[Čas]]+Tabuľka13[[#This Row],[Čas2]]</f>
        <v>72.94</v>
      </c>
      <c r="N19" s="37">
        <f>Tabuľka13[[#This Row],[Č2]]+Tabuľka13[[#This Row],[O2]]+Tabuľka13[[#This Row],[P2]]+Tabuľka13[[#This Row],[Č]]+Tabuľka13[[#This Row],[O]]+Tabuľka13[[#This Row],[P]]</f>
        <v>1</v>
      </c>
      <c r="O19" s="37"/>
      <c r="P19" s="37"/>
      <c r="Q19" s="3"/>
      <c r="R19" s="3"/>
      <c r="S19" s="3"/>
      <c r="T19" s="3"/>
      <c r="U19" s="3"/>
    </row>
    <row r="20" spans="1:21" x14ac:dyDescent="0.2">
      <c r="A20" s="6">
        <v>15</v>
      </c>
      <c r="B20" s="30" t="s">
        <v>193</v>
      </c>
      <c r="C20" s="30" t="s">
        <v>104</v>
      </c>
      <c r="D20" s="31" t="s">
        <v>276</v>
      </c>
      <c r="E20" s="37">
        <v>36.119999999999997</v>
      </c>
      <c r="F20" s="37">
        <v>0</v>
      </c>
      <c r="G20" s="37">
        <v>0</v>
      </c>
      <c r="H20" s="37">
        <v>0</v>
      </c>
      <c r="I20" s="37">
        <v>39.07</v>
      </c>
      <c r="J20" s="37">
        <v>1</v>
      </c>
      <c r="K20" s="37">
        <v>0</v>
      </c>
      <c r="L20" s="37">
        <v>0</v>
      </c>
      <c r="M20" s="37">
        <f>Tabuľka13[[#This Row],[Čas]]+Tabuľka13[[#This Row],[Čas2]]</f>
        <v>75.19</v>
      </c>
      <c r="N20" s="37">
        <f>Tabuľka13[[#This Row],[Č2]]+Tabuľka13[[#This Row],[O2]]+Tabuľka13[[#This Row],[P2]]+Tabuľka13[[#This Row],[Č]]+Tabuľka13[[#This Row],[O]]+Tabuľka13[[#This Row],[P]]</f>
        <v>1</v>
      </c>
      <c r="O20" s="37"/>
      <c r="P20" s="31" t="s">
        <v>66</v>
      </c>
      <c r="Q20" s="3"/>
      <c r="R20" s="3"/>
      <c r="S20" s="3"/>
      <c r="T20" s="3"/>
      <c r="U20" s="3"/>
    </row>
    <row r="21" spans="1:21" x14ac:dyDescent="0.2">
      <c r="A21" s="6">
        <v>16</v>
      </c>
      <c r="B21" s="32" t="s">
        <v>193</v>
      </c>
      <c r="C21" s="28" t="s">
        <v>206</v>
      </c>
      <c r="D21" s="37" t="s">
        <v>207</v>
      </c>
      <c r="E21" s="37">
        <v>11.14</v>
      </c>
      <c r="F21" s="37">
        <v>1</v>
      </c>
      <c r="G21" s="37">
        <v>0</v>
      </c>
      <c r="H21" s="37">
        <v>0</v>
      </c>
      <c r="I21" s="37">
        <v>10.49</v>
      </c>
      <c r="J21" s="37">
        <v>1</v>
      </c>
      <c r="K21" s="37">
        <v>0</v>
      </c>
      <c r="L21" s="37">
        <v>0</v>
      </c>
      <c r="M21" s="37">
        <f>Tabuľka13[[#This Row],[Čas]]+Tabuľka13[[#This Row],[Čas2]]</f>
        <v>21.630000000000003</v>
      </c>
      <c r="N21" s="37">
        <f>Tabuľka13[[#This Row],[Č2]]+Tabuľka13[[#This Row],[O2]]+Tabuľka13[[#This Row],[P2]]+Tabuľka13[[#This Row],[Č]]+Tabuľka13[[#This Row],[O]]+Tabuľka13[[#This Row],[P]]</f>
        <v>2</v>
      </c>
      <c r="O21" s="37"/>
      <c r="P21" s="37">
        <v>4045</v>
      </c>
      <c r="Q21" s="3"/>
      <c r="R21" s="3"/>
      <c r="S21" s="3"/>
      <c r="T21" s="3"/>
      <c r="U21" s="3"/>
    </row>
    <row r="22" spans="1:21" x14ac:dyDescent="0.2">
      <c r="A22" s="6">
        <v>17</v>
      </c>
      <c r="B22" s="32" t="s">
        <v>95</v>
      </c>
      <c r="C22" s="32" t="s">
        <v>106</v>
      </c>
      <c r="D22" s="37" t="s">
        <v>107</v>
      </c>
      <c r="E22" s="37">
        <v>32.22</v>
      </c>
      <c r="F22" s="37">
        <v>1</v>
      </c>
      <c r="G22" s="37">
        <v>0</v>
      </c>
      <c r="H22" s="37">
        <v>0</v>
      </c>
      <c r="I22" s="37">
        <v>49.33</v>
      </c>
      <c r="J22" s="37">
        <v>0</v>
      </c>
      <c r="K22" s="37">
        <v>1</v>
      </c>
      <c r="L22" s="37">
        <v>0</v>
      </c>
      <c r="M22" s="37">
        <f>Tabuľka13[[#This Row],[Čas]]+Tabuľka13[[#This Row],[Čas2]]</f>
        <v>81.55</v>
      </c>
      <c r="N22" s="37">
        <f>Tabuľka13[[#This Row],[Č2]]+Tabuľka13[[#This Row],[O2]]+Tabuľka13[[#This Row],[P2]]+Tabuľka13[[#This Row],[Č]]+Tabuľka13[[#This Row],[O]]+Tabuľka13[[#This Row],[P]]</f>
        <v>2</v>
      </c>
      <c r="O22" s="37"/>
      <c r="P22" s="37" t="s">
        <v>127</v>
      </c>
      <c r="Q22" s="3"/>
      <c r="R22" s="3"/>
      <c r="S22" s="3"/>
      <c r="T22" s="3"/>
      <c r="U22" s="3"/>
    </row>
    <row r="23" spans="1:21" x14ac:dyDescent="0.2">
      <c r="A23" s="6">
        <v>18</v>
      </c>
      <c r="B23" s="32" t="s">
        <v>95</v>
      </c>
      <c r="C23" s="32" t="s">
        <v>159</v>
      </c>
      <c r="D23" s="37" t="s">
        <v>160</v>
      </c>
      <c r="E23" s="37">
        <v>42.96</v>
      </c>
      <c r="F23" s="37">
        <v>2</v>
      </c>
      <c r="G23" s="37">
        <v>0</v>
      </c>
      <c r="H23" s="37">
        <v>0</v>
      </c>
      <c r="I23" s="37">
        <v>44.11</v>
      </c>
      <c r="J23" s="37">
        <v>0</v>
      </c>
      <c r="K23" s="37">
        <v>0</v>
      </c>
      <c r="L23" s="37">
        <v>0</v>
      </c>
      <c r="M23" s="37">
        <f>Tabuľka13[[#This Row],[Čas]]+Tabuľka13[[#This Row],[Čas2]]</f>
        <v>87.07</v>
      </c>
      <c r="N23" s="37">
        <f>Tabuľka13[[#This Row],[Č2]]+Tabuľka13[[#This Row],[O2]]+Tabuľka13[[#This Row],[P2]]+Tabuľka13[[#This Row],[Č]]+Tabuľka13[[#This Row],[O]]+Tabuľka13[[#This Row],[P]]</f>
        <v>2</v>
      </c>
      <c r="O23" s="37"/>
      <c r="P23" s="37" t="s">
        <v>236</v>
      </c>
      <c r="Q23" s="3"/>
      <c r="R23" s="3"/>
      <c r="S23" s="3"/>
      <c r="T23" s="3"/>
      <c r="U23" s="3"/>
    </row>
    <row r="24" spans="1:21" x14ac:dyDescent="0.2">
      <c r="A24" s="6">
        <v>19</v>
      </c>
      <c r="B24" s="32" t="s">
        <v>179</v>
      </c>
      <c r="C24" s="32" t="s">
        <v>169</v>
      </c>
      <c r="D24" s="37" t="s">
        <v>170</v>
      </c>
      <c r="E24" s="37">
        <v>46.7</v>
      </c>
      <c r="F24" s="37">
        <v>0</v>
      </c>
      <c r="G24" s="37">
        <v>0</v>
      </c>
      <c r="H24" s="37">
        <v>0</v>
      </c>
      <c r="I24" s="37">
        <v>54.27</v>
      </c>
      <c r="J24" s="37">
        <v>1</v>
      </c>
      <c r="K24" s="37">
        <v>1</v>
      </c>
      <c r="L24" s="37">
        <v>0</v>
      </c>
      <c r="M24" s="37">
        <f>Tabuľka13[[#This Row],[Čas]]+Tabuľka13[[#This Row],[Čas2]]</f>
        <v>100.97</v>
      </c>
      <c r="N24" s="37">
        <f>Tabuľka13[[#This Row],[Č2]]+Tabuľka13[[#This Row],[O2]]+Tabuľka13[[#This Row],[P2]]+Tabuľka13[[#This Row],[Č]]+Tabuľka13[[#This Row],[O]]+Tabuľka13[[#This Row],[P]]</f>
        <v>2</v>
      </c>
      <c r="O24" s="37"/>
      <c r="P24" s="37">
        <v>4243</v>
      </c>
      <c r="Q24" s="3"/>
      <c r="R24" s="3"/>
      <c r="S24" s="3"/>
      <c r="T24" s="3"/>
      <c r="U24" s="3"/>
    </row>
    <row r="25" spans="1:21" x14ac:dyDescent="0.2">
      <c r="A25" s="6">
        <v>20</v>
      </c>
      <c r="B25" s="32" t="s">
        <v>136</v>
      </c>
      <c r="C25" s="32" t="s">
        <v>140</v>
      </c>
      <c r="D25" s="37" t="s">
        <v>144</v>
      </c>
      <c r="E25" s="37">
        <v>18.2</v>
      </c>
      <c r="F25" s="37">
        <v>3</v>
      </c>
      <c r="G25" s="37">
        <v>0</v>
      </c>
      <c r="H25" s="37">
        <v>0</v>
      </c>
      <c r="I25" s="37">
        <v>10.33</v>
      </c>
      <c r="J25" s="37">
        <v>0</v>
      </c>
      <c r="K25" s="37">
        <v>0</v>
      </c>
      <c r="L25" s="37">
        <v>0</v>
      </c>
      <c r="M25" s="37">
        <f>Tabuľka13[[#This Row],[Čas]]+Tabuľka13[[#This Row],[Čas2]]</f>
        <v>28.53</v>
      </c>
      <c r="N25" s="37">
        <f>Tabuľka13[[#This Row],[Č2]]+Tabuľka13[[#This Row],[O2]]+Tabuľka13[[#This Row],[P2]]+Tabuľka13[[#This Row],[Č]]+Tabuľka13[[#This Row],[O]]+Tabuľka13[[#This Row],[P]]</f>
        <v>3</v>
      </c>
      <c r="O25" s="37"/>
      <c r="P25" s="37" t="s">
        <v>164</v>
      </c>
      <c r="Q25" s="3"/>
      <c r="R25" s="3"/>
      <c r="S25" s="3"/>
      <c r="T25" s="3"/>
      <c r="U25" s="3"/>
    </row>
    <row r="26" spans="1:21" x14ac:dyDescent="0.2">
      <c r="A26" s="6"/>
      <c r="B26" s="3"/>
      <c r="C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"/>
      <c r="Q26" s="3"/>
      <c r="R26" s="3"/>
      <c r="S26" s="3"/>
      <c r="T26" s="3"/>
      <c r="U26" s="3"/>
    </row>
    <row r="27" spans="1:21" ht="21" x14ac:dyDescent="0.25">
      <c r="A27" s="8"/>
      <c r="B27" s="1"/>
      <c r="C27" s="1"/>
      <c r="D27" s="10"/>
      <c r="E27" s="9"/>
      <c r="F27" s="9"/>
      <c r="G27" s="9"/>
      <c r="H27" s="9"/>
      <c r="I27" s="9"/>
      <c r="J27" s="9"/>
      <c r="K27" s="9"/>
      <c r="L27" s="9"/>
      <c r="M27" s="6"/>
      <c r="N27" s="9"/>
      <c r="O27" s="9"/>
      <c r="P27" s="3"/>
      <c r="Q27" s="3"/>
      <c r="R27" s="3"/>
      <c r="S27" s="3"/>
      <c r="T27" s="3"/>
      <c r="U27" s="3"/>
    </row>
    <row r="28" spans="1:21" ht="21" x14ac:dyDescent="0.25">
      <c r="A28" s="8"/>
      <c r="B28" s="1"/>
      <c r="C28" s="1"/>
      <c r="D28" s="10"/>
      <c r="E28" s="9"/>
      <c r="F28" s="9"/>
      <c r="G28" s="9"/>
      <c r="H28" s="9"/>
      <c r="I28" s="9"/>
      <c r="J28" s="9"/>
      <c r="K28" s="9"/>
      <c r="L28" s="9"/>
      <c r="M28" s="6"/>
      <c r="N28" s="9"/>
      <c r="O28" s="9"/>
      <c r="P28" s="3"/>
      <c r="Q28" s="3"/>
      <c r="R28" s="3"/>
      <c r="S28" s="3"/>
      <c r="T28" s="3"/>
      <c r="U28" s="3"/>
    </row>
    <row r="29" spans="1:21" ht="21" x14ac:dyDescent="0.25">
      <c r="A29" s="8"/>
      <c r="B29" s="1"/>
      <c r="C29" s="1"/>
      <c r="D29" s="1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3"/>
      <c r="Q29" s="3"/>
      <c r="R29" s="3"/>
      <c r="S29" s="3"/>
      <c r="T29" s="3"/>
      <c r="U29" s="3"/>
    </row>
    <row r="30" spans="1:21" x14ac:dyDescent="0.2">
      <c r="A30" s="5"/>
      <c r="B30" s="2"/>
      <c r="C30" s="2"/>
      <c r="E30" s="10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"/>
      <c r="R30" s="3"/>
      <c r="S30" s="3"/>
      <c r="T30" s="3"/>
      <c r="U30" s="3"/>
    </row>
    <row r="31" spans="1:21" x14ac:dyDescent="0.2">
      <c r="A31" s="5"/>
      <c r="B31" s="2"/>
      <c r="C31" s="2"/>
      <c r="E31" s="10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"/>
      <c r="R31" s="3"/>
      <c r="S31" s="3"/>
      <c r="T31" s="3"/>
      <c r="U31" s="3"/>
    </row>
    <row r="32" spans="1:21" x14ac:dyDescent="0.2">
      <c r="A32" s="6"/>
      <c r="B32" s="3"/>
      <c r="C32" s="3"/>
      <c r="E32" s="11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3"/>
      <c r="R32" s="3"/>
      <c r="S32" s="3"/>
      <c r="T32" s="3"/>
      <c r="U32" s="3"/>
    </row>
    <row r="33" spans="1:21" x14ac:dyDescent="0.2">
      <c r="A33" s="6"/>
      <c r="B33" s="3"/>
      <c r="C33" s="3"/>
      <c r="E33" s="11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3"/>
      <c r="R33" s="3"/>
      <c r="S33" s="3"/>
      <c r="T33" s="3"/>
      <c r="U33" s="3"/>
    </row>
    <row r="34" spans="1:21" x14ac:dyDescent="0.2">
      <c r="A34" s="6"/>
      <c r="B34" s="3"/>
      <c r="C34" s="3"/>
      <c r="E34" s="11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3"/>
      <c r="R34" s="3"/>
      <c r="S34" s="3"/>
      <c r="T34" s="3"/>
      <c r="U34" s="3"/>
    </row>
    <row r="35" spans="1:21" x14ac:dyDescent="0.2">
      <c r="A35" s="6"/>
      <c r="B35" s="3"/>
      <c r="C35" s="3"/>
      <c r="E35" s="11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"/>
      <c r="R35" s="3"/>
      <c r="S35" s="3"/>
      <c r="T35" s="3"/>
      <c r="U35" s="3"/>
    </row>
    <row r="36" spans="1:21" x14ac:dyDescent="0.2">
      <c r="A36" s="6"/>
      <c r="B36" s="3"/>
      <c r="C36" s="3"/>
      <c r="E36" s="11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3"/>
      <c r="R36" s="3"/>
      <c r="S36" s="3"/>
      <c r="T36" s="3"/>
      <c r="U36" s="3"/>
    </row>
    <row r="37" spans="1:21" x14ac:dyDescent="0.2">
      <c r="A37" s="6"/>
      <c r="B37" s="3"/>
      <c r="C37" s="3"/>
      <c r="E37" s="1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3"/>
      <c r="R37" s="3"/>
      <c r="S37" s="3"/>
      <c r="T37" s="3"/>
      <c r="U37" s="3"/>
    </row>
    <row r="38" spans="1:21" x14ac:dyDescent="0.2">
      <c r="A38" s="6"/>
      <c r="B38" s="3"/>
      <c r="C38" s="3"/>
      <c r="E38" s="1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3"/>
      <c r="R38" s="3"/>
      <c r="S38" s="3"/>
      <c r="T38" s="3"/>
      <c r="U38" s="3"/>
    </row>
    <row r="39" spans="1:21" x14ac:dyDescent="0.2">
      <c r="A39" s="6"/>
      <c r="B39" s="3"/>
      <c r="C39" s="3"/>
      <c r="E39" s="1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"/>
      <c r="R39" s="3"/>
      <c r="S39" s="3"/>
      <c r="T39" s="3"/>
      <c r="U39" s="3"/>
    </row>
    <row r="40" spans="1:21" x14ac:dyDescent="0.2">
      <c r="A40" s="6"/>
      <c r="B40" s="3"/>
      <c r="C40" s="3"/>
      <c r="E40" s="1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"/>
      <c r="R40" s="3"/>
      <c r="S40" s="3"/>
      <c r="T40" s="3"/>
      <c r="U40" s="3"/>
    </row>
    <row r="41" spans="1:21" x14ac:dyDescent="0.2">
      <c r="A41" s="6"/>
      <c r="B41" s="3"/>
      <c r="C41" s="3"/>
      <c r="E41" s="1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"/>
      <c r="R41" s="3"/>
      <c r="S41" s="3"/>
      <c r="T41" s="3"/>
      <c r="U41" s="3"/>
    </row>
    <row r="42" spans="1:21" x14ac:dyDescent="0.2">
      <c r="A42" s="6"/>
      <c r="B42" s="3"/>
      <c r="C42" s="3"/>
      <c r="E42" s="1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  <c r="R42" s="3"/>
      <c r="S42" s="3"/>
      <c r="T42" s="3"/>
      <c r="U42" s="3"/>
    </row>
    <row r="43" spans="1:21" x14ac:dyDescent="0.2">
      <c r="A43" s="6"/>
      <c r="B43" s="3"/>
      <c r="C43" s="3"/>
      <c r="E43" s="1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/>
      <c r="R43" s="3"/>
      <c r="S43" s="3"/>
      <c r="T43" s="3"/>
      <c r="U43" s="3"/>
    </row>
    <row r="44" spans="1:21" x14ac:dyDescent="0.2">
      <c r="A44" s="6"/>
      <c r="B44" s="3"/>
      <c r="C44" s="3"/>
      <c r="E44" s="1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3"/>
      <c r="R44" s="3"/>
      <c r="S44" s="3"/>
      <c r="T44" s="3"/>
      <c r="U44" s="3"/>
    </row>
    <row r="45" spans="1:21" x14ac:dyDescent="0.2">
      <c r="A45" s="6"/>
      <c r="B45" s="3"/>
      <c r="C45" s="3"/>
      <c r="E45" s="11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3"/>
      <c r="R45" s="3"/>
      <c r="S45" s="3"/>
      <c r="T45" s="3"/>
      <c r="U45" s="3"/>
    </row>
    <row r="46" spans="1:21" x14ac:dyDescent="0.2">
      <c r="A46" s="6"/>
      <c r="B46" s="3"/>
      <c r="C46" s="3"/>
      <c r="E46" s="11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"/>
      <c r="R46" s="3"/>
      <c r="S46" s="3"/>
      <c r="T46" s="3"/>
      <c r="U46" s="3"/>
    </row>
    <row r="47" spans="1:21" x14ac:dyDescent="0.2">
      <c r="A47" s="6"/>
      <c r="B47" s="3"/>
      <c r="C47" s="3"/>
      <c r="E47" s="11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"/>
      <c r="R47" s="3"/>
      <c r="S47" s="3"/>
      <c r="T47" s="3"/>
      <c r="U47" s="3"/>
    </row>
    <row r="48" spans="1:21" x14ac:dyDescent="0.2">
      <c r="A48" s="6"/>
      <c r="B48" s="3"/>
      <c r="C48" s="3"/>
      <c r="E48" s="1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"/>
      <c r="R48" s="3"/>
      <c r="S48" s="3"/>
      <c r="T48" s="3"/>
      <c r="U48" s="3"/>
    </row>
    <row r="49" spans="1:21" x14ac:dyDescent="0.2">
      <c r="A49" s="6"/>
      <c r="B49" s="3"/>
      <c r="C49" s="3"/>
      <c r="E49" s="1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"/>
      <c r="R49" s="3"/>
      <c r="S49" s="3"/>
      <c r="T49" s="3"/>
      <c r="U49" s="3"/>
    </row>
    <row r="50" spans="1:21" x14ac:dyDescent="0.2">
      <c r="A50" s="6"/>
      <c r="B50" s="3"/>
      <c r="C50" s="3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3"/>
      <c r="R50" s="3"/>
      <c r="S50" s="3"/>
      <c r="T50" s="3"/>
      <c r="U50" s="3"/>
    </row>
    <row r="51" spans="1:21" x14ac:dyDescent="0.2">
      <c r="A51" s="6"/>
      <c r="B51" s="3"/>
      <c r="C51" s="3"/>
      <c r="E51" s="1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"/>
      <c r="R51" s="3"/>
      <c r="S51" s="3"/>
      <c r="T51" s="3"/>
      <c r="U51" s="3"/>
    </row>
    <row r="52" spans="1:21" x14ac:dyDescent="0.2">
      <c r="A52" s="6"/>
      <c r="B52" s="3"/>
      <c r="C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3"/>
      <c r="Q52" s="3"/>
      <c r="R52" s="3"/>
      <c r="S52" s="3"/>
      <c r="T52" s="3"/>
      <c r="U52" s="3"/>
    </row>
    <row r="53" spans="1:21" ht="21" x14ac:dyDescent="0.25">
      <c r="A53" s="8"/>
      <c r="B53" s="1"/>
      <c r="C53" s="1"/>
      <c r="D53" s="10"/>
      <c r="E53" s="9"/>
      <c r="F53" s="9"/>
      <c r="G53" s="9"/>
      <c r="H53" s="9"/>
      <c r="I53" s="9"/>
      <c r="J53" s="9"/>
      <c r="K53" s="9"/>
      <c r="L53" s="9"/>
      <c r="M53" s="6"/>
      <c r="N53" s="9"/>
      <c r="O53" s="9"/>
      <c r="P53" s="3"/>
      <c r="Q53" s="3"/>
      <c r="R53" s="3"/>
      <c r="S53" s="3"/>
      <c r="T53" s="3"/>
      <c r="U53" s="3"/>
    </row>
    <row r="54" spans="1:21" ht="21" x14ac:dyDescent="0.25">
      <c r="A54" s="8"/>
      <c r="B54" s="1"/>
      <c r="C54" s="1"/>
      <c r="D54" s="10"/>
      <c r="E54" s="9"/>
      <c r="F54" s="9"/>
      <c r="G54" s="9"/>
      <c r="H54" s="9"/>
      <c r="I54" s="9"/>
      <c r="J54" s="9"/>
      <c r="K54" s="9"/>
      <c r="L54" s="9"/>
      <c r="M54" s="6"/>
      <c r="N54" s="9"/>
      <c r="O54" s="9"/>
      <c r="P54" s="3"/>
      <c r="Q54" s="3"/>
      <c r="R54" s="3"/>
      <c r="S54" s="3"/>
      <c r="T54" s="3"/>
      <c r="U54" s="3"/>
    </row>
    <row r="55" spans="1:21" ht="21" x14ac:dyDescent="0.25">
      <c r="A55" s="8"/>
      <c r="B55" s="1"/>
      <c r="C55" s="1"/>
      <c r="D55" s="10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"/>
      <c r="Q55" s="3"/>
      <c r="R55" s="3"/>
      <c r="S55" s="3"/>
      <c r="T55" s="3"/>
      <c r="U55" s="3"/>
    </row>
    <row r="56" spans="1:21" x14ac:dyDescent="0.2">
      <c r="A56" s="5"/>
      <c r="B56" s="2"/>
      <c r="C56" s="2"/>
      <c r="E56" s="10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"/>
      <c r="R56" s="3"/>
      <c r="S56" s="3"/>
      <c r="T56" s="3"/>
      <c r="U56" s="3"/>
    </row>
    <row r="57" spans="1:21" x14ac:dyDescent="0.2">
      <c r="A57" s="5"/>
      <c r="B57" s="2"/>
      <c r="C57" s="2"/>
      <c r="E57" s="10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3"/>
      <c r="R57" s="3"/>
      <c r="S57" s="3"/>
      <c r="T57" s="3"/>
      <c r="U57" s="3"/>
    </row>
    <row r="58" spans="1:21" x14ac:dyDescent="0.2">
      <c r="A58" s="6"/>
      <c r="B58" s="3"/>
      <c r="C58" s="3"/>
      <c r="E58" s="1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3"/>
      <c r="R58" s="3"/>
      <c r="S58" s="3"/>
      <c r="T58" s="3"/>
      <c r="U58" s="3"/>
    </row>
    <row r="59" spans="1:21" x14ac:dyDescent="0.2">
      <c r="A59" s="6"/>
      <c r="B59" s="3"/>
      <c r="C59" s="3"/>
      <c r="E59" s="1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3"/>
      <c r="R59" s="3"/>
      <c r="S59" s="3"/>
      <c r="T59" s="3"/>
      <c r="U59" s="3"/>
    </row>
    <row r="60" spans="1:21" x14ac:dyDescent="0.2">
      <c r="A60" s="6"/>
      <c r="B60" s="3"/>
      <c r="C60" s="3"/>
      <c r="E60" s="1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3"/>
      <c r="R60" s="3"/>
      <c r="S60" s="3"/>
      <c r="T60" s="3"/>
      <c r="U60" s="3"/>
    </row>
    <row r="61" spans="1:21" x14ac:dyDescent="0.2">
      <c r="A61" s="6"/>
      <c r="B61" s="3"/>
      <c r="C61" s="3"/>
      <c r="E61" s="1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3"/>
      <c r="R61" s="3"/>
      <c r="S61" s="3"/>
      <c r="T61" s="3"/>
      <c r="U61" s="3"/>
    </row>
    <row r="62" spans="1:21" x14ac:dyDescent="0.2">
      <c r="A62" s="6"/>
      <c r="B62" s="3"/>
      <c r="C62" s="3"/>
      <c r="E62" s="1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3"/>
      <c r="R62" s="3"/>
      <c r="S62" s="3"/>
      <c r="T62" s="3"/>
      <c r="U62" s="3"/>
    </row>
    <row r="63" spans="1:21" x14ac:dyDescent="0.2">
      <c r="A63" s="6"/>
      <c r="B63" s="3"/>
      <c r="C63" s="3"/>
      <c r="E63" s="1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3"/>
      <c r="R63" s="3"/>
      <c r="S63" s="3"/>
      <c r="T63" s="3"/>
      <c r="U63" s="3"/>
    </row>
    <row r="64" spans="1:21" x14ac:dyDescent="0.2">
      <c r="A64" s="6"/>
      <c r="B64" s="3"/>
      <c r="C64" s="3"/>
      <c r="E64" s="1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3"/>
      <c r="R64" s="3"/>
      <c r="S64" s="3"/>
      <c r="T64" s="3"/>
      <c r="U64" s="3"/>
    </row>
    <row r="65" spans="1:21" x14ac:dyDescent="0.2">
      <c r="A65" s="6"/>
      <c r="B65" s="3"/>
      <c r="C65" s="3"/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3"/>
      <c r="T65" s="3"/>
      <c r="U65" s="3"/>
    </row>
    <row r="66" spans="1:21" x14ac:dyDescent="0.2">
      <c r="A66" s="6"/>
      <c r="B66" s="3"/>
      <c r="C66" s="3"/>
      <c r="E66" s="1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3"/>
      <c r="T66" s="3"/>
      <c r="U66" s="3"/>
    </row>
    <row r="67" spans="1:21" x14ac:dyDescent="0.2">
      <c r="A67" s="6"/>
      <c r="B67" s="3"/>
      <c r="C67" s="3"/>
      <c r="E67" s="1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3"/>
      <c r="R67" s="3"/>
      <c r="S67" s="3"/>
      <c r="T67" s="3"/>
      <c r="U67" s="3"/>
    </row>
    <row r="68" spans="1:21" x14ac:dyDescent="0.2">
      <c r="A68" s="6"/>
      <c r="B68" s="3"/>
      <c r="C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3"/>
      <c r="Q68" s="3"/>
      <c r="R68" s="3"/>
      <c r="S68" s="3"/>
      <c r="T68" s="3"/>
      <c r="U68" s="3"/>
    </row>
    <row r="69" spans="1:21" ht="21" x14ac:dyDescent="0.25">
      <c r="A69" s="8"/>
      <c r="B69" s="1"/>
      <c r="C69" s="1"/>
      <c r="D69" s="10"/>
      <c r="E69" s="9"/>
      <c r="F69" s="9"/>
      <c r="G69" s="9"/>
      <c r="H69" s="9"/>
      <c r="I69" s="9"/>
      <c r="J69" s="9"/>
      <c r="K69" s="9"/>
      <c r="L69" s="9"/>
      <c r="M69" s="6"/>
      <c r="N69" s="9"/>
      <c r="O69" s="9"/>
      <c r="P69" s="3"/>
      <c r="Q69" s="3"/>
      <c r="R69" s="3"/>
      <c r="S69" s="3"/>
      <c r="T69" s="3"/>
      <c r="U69" s="3"/>
    </row>
    <row r="70" spans="1:21" ht="21" x14ac:dyDescent="0.25">
      <c r="A70" s="8"/>
      <c r="B70" s="1"/>
      <c r="C70" s="1"/>
      <c r="D70" s="10"/>
      <c r="E70" s="9"/>
      <c r="F70" s="9"/>
      <c r="G70" s="9"/>
      <c r="H70" s="9"/>
      <c r="I70" s="9"/>
      <c r="J70" s="9"/>
      <c r="K70" s="9"/>
      <c r="L70" s="9"/>
      <c r="M70" s="6"/>
      <c r="N70" s="9"/>
      <c r="O70" s="9"/>
      <c r="P70" s="3"/>
      <c r="Q70" s="3"/>
      <c r="R70" s="3"/>
      <c r="S70" s="3"/>
      <c r="T70" s="3"/>
      <c r="U70" s="3"/>
    </row>
    <row r="71" spans="1:21" ht="21" x14ac:dyDescent="0.25">
      <c r="A71" s="8"/>
      <c r="B71" s="1"/>
      <c r="C71" s="1"/>
      <c r="D71" s="10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3"/>
      <c r="Q71" s="3"/>
      <c r="R71" s="3"/>
      <c r="S71" s="3"/>
      <c r="T71" s="3"/>
      <c r="U71" s="3"/>
    </row>
    <row r="72" spans="1:21" x14ac:dyDescent="0.2">
      <c r="A72" s="5"/>
      <c r="B72" s="2"/>
      <c r="C72" s="2"/>
      <c r="E72" s="10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3"/>
      <c r="R72" s="3"/>
      <c r="S72" s="3"/>
      <c r="T72" s="3"/>
      <c r="U72" s="3"/>
    </row>
    <row r="73" spans="1:21" x14ac:dyDescent="0.2">
      <c r="A73" s="5"/>
      <c r="B73" s="2"/>
      <c r="C73" s="2"/>
      <c r="E73" s="10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3"/>
      <c r="R73" s="3"/>
      <c r="S73" s="3"/>
      <c r="T73" s="3"/>
      <c r="U73" s="3"/>
    </row>
    <row r="74" spans="1:21" x14ac:dyDescent="0.2">
      <c r="A74" s="6"/>
      <c r="B74" s="3"/>
      <c r="C74" s="3"/>
      <c r="E74" s="1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3"/>
      <c r="R74" s="3"/>
      <c r="S74" s="3"/>
      <c r="T74" s="3"/>
      <c r="U74" s="3"/>
    </row>
    <row r="75" spans="1:21" x14ac:dyDescent="0.2">
      <c r="A75" s="6"/>
      <c r="B75" s="3"/>
      <c r="C75" s="3"/>
      <c r="E75" s="1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3"/>
      <c r="R75" s="3"/>
      <c r="S75" s="3"/>
      <c r="T75" s="3"/>
      <c r="U75" s="3"/>
    </row>
    <row r="76" spans="1:21" x14ac:dyDescent="0.2">
      <c r="A76" s="6"/>
      <c r="B76" s="3"/>
      <c r="C76" s="3"/>
      <c r="E76" s="1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3"/>
      <c r="R76" s="3"/>
      <c r="S76" s="3"/>
      <c r="T76" s="3"/>
      <c r="U76" s="3"/>
    </row>
    <row r="77" spans="1:21" x14ac:dyDescent="0.2">
      <c r="A77" s="6"/>
      <c r="B77" s="3"/>
      <c r="C77" s="3"/>
      <c r="E77" s="1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3"/>
      <c r="R77" s="3"/>
      <c r="S77" s="3"/>
      <c r="T77" s="3"/>
      <c r="U77" s="3"/>
    </row>
    <row r="78" spans="1:21" x14ac:dyDescent="0.2">
      <c r="A78" s="6"/>
      <c r="B78" s="3"/>
      <c r="C78" s="3"/>
      <c r="E78" s="1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3"/>
      <c r="R78" s="3"/>
      <c r="S78" s="3"/>
      <c r="T78" s="3"/>
      <c r="U78" s="3"/>
    </row>
    <row r="79" spans="1:21" x14ac:dyDescent="0.2">
      <c r="A79" s="6"/>
      <c r="B79" s="3"/>
      <c r="C79" s="3"/>
      <c r="E79" s="1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3"/>
      <c r="R79" s="3"/>
      <c r="S79" s="3"/>
      <c r="T79" s="3"/>
      <c r="U79" s="3"/>
    </row>
    <row r="80" spans="1:21" x14ac:dyDescent="0.2">
      <c r="A80" s="6"/>
      <c r="B80" s="3"/>
      <c r="C80" s="3"/>
      <c r="E80" s="1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3"/>
      <c r="R80" s="3"/>
      <c r="S80" s="3"/>
      <c r="T80" s="3"/>
      <c r="U80" s="3"/>
    </row>
    <row r="81" spans="1:21" x14ac:dyDescent="0.2">
      <c r="A81" s="6"/>
      <c r="B81" s="3"/>
      <c r="C81" s="3"/>
      <c r="E81" s="1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3"/>
      <c r="R81" s="3"/>
      <c r="S81" s="3"/>
      <c r="T81" s="3"/>
      <c r="U81" s="3"/>
    </row>
    <row r="82" spans="1:21" x14ac:dyDescent="0.2">
      <c r="A82" s="6"/>
      <c r="B82" s="3"/>
      <c r="C82" s="3"/>
      <c r="E82" s="1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3"/>
      <c r="R82" s="3"/>
      <c r="S82" s="3"/>
      <c r="T82" s="3"/>
      <c r="U82" s="3"/>
    </row>
    <row r="83" spans="1:21" x14ac:dyDescent="0.2">
      <c r="A83" s="6"/>
      <c r="B83" s="3"/>
      <c r="C83" s="3"/>
      <c r="E83" s="1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3"/>
      <c r="R83" s="3"/>
      <c r="S83" s="3"/>
      <c r="T83" s="3"/>
      <c r="U83" s="3"/>
    </row>
    <row r="84" spans="1:21" x14ac:dyDescent="0.2">
      <c r="A84" s="6"/>
      <c r="B84" s="3"/>
      <c r="C84" s="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3"/>
      <c r="Q84" s="3"/>
      <c r="R84" s="3"/>
      <c r="S84" s="3"/>
      <c r="T84" s="3"/>
      <c r="U84" s="3"/>
    </row>
    <row r="85" spans="1:21" ht="21" x14ac:dyDescent="0.25">
      <c r="A85" s="8"/>
      <c r="B85" s="1"/>
      <c r="C85" s="1"/>
      <c r="D85" s="10"/>
      <c r="E85" s="9"/>
      <c r="F85" s="9"/>
      <c r="G85" s="9"/>
      <c r="H85" s="9"/>
      <c r="I85" s="9"/>
      <c r="J85" s="9"/>
      <c r="K85" s="9"/>
      <c r="L85" s="9"/>
      <c r="M85" s="6"/>
      <c r="N85" s="9"/>
      <c r="O85" s="9"/>
      <c r="P85" s="3"/>
      <c r="Q85" s="3"/>
      <c r="R85" s="3"/>
      <c r="S85" s="3"/>
      <c r="T85" s="3"/>
      <c r="U85" s="3"/>
    </row>
    <row r="86" spans="1:21" ht="21" x14ac:dyDescent="0.25">
      <c r="A86" s="8"/>
      <c r="B86" s="1"/>
      <c r="C86" s="1"/>
      <c r="D86" s="10"/>
      <c r="E86" s="9"/>
      <c r="F86" s="9"/>
      <c r="G86" s="9"/>
      <c r="H86" s="9"/>
      <c r="I86" s="9"/>
      <c r="J86" s="9"/>
      <c r="K86" s="9"/>
      <c r="L86" s="9"/>
      <c r="M86" s="6"/>
      <c r="N86" s="9"/>
      <c r="O86" s="9"/>
      <c r="P86" s="3"/>
      <c r="Q86" s="3"/>
      <c r="R86" s="3"/>
      <c r="S86" s="3"/>
      <c r="T86" s="3"/>
      <c r="U86" s="3"/>
    </row>
    <row r="87" spans="1:21" ht="21" x14ac:dyDescent="0.25">
      <c r="A87" s="8"/>
      <c r="B87" s="1"/>
      <c r="C87" s="1"/>
      <c r="D87" s="10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3"/>
      <c r="Q87" s="3"/>
      <c r="R87" s="3"/>
      <c r="S87" s="3"/>
      <c r="T87" s="3"/>
      <c r="U87" s="3"/>
    </row>
    <row r="88" spans="1:21" x14ac:dyDescent="0.2">
      <c r="A88" s="5"/>
      <c r="B88" s="2"/>
      <c r="C88" s="2"/>
      <c r="E88" s="10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3"/>
      <c r="R88" s="3"/>
      <c r="S88" s="3"/>
      <c r="T88" s="3"/>
      <c r="U88" s="3"/>
    </row>
    <row r="89" spans="1:21" x14ac:dyDescent="0.2">
      <c r="A89" s="5"/>
      <c r="B89" s="2"/>
      <c r="C89" s="2"/>
      <c r="E89" s="10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3"/>
      <c r="R89" s="3"/>
      <c r="S89" s="3"/>
      <c r="T89" s="3"/>
      <c r="U89" s="3"/>
    </row>
    <row r="90" spans="1:21" x14ac:dyDescent="0.2">
      <c r="A90" s="6"/>
      <c r="B90" s="3"/>
      <c r="C90" s="3"/>
      <c r="E90" s="11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3"/>
      <c r="R90" s="3"/>
      <c r="S90" s="3"/>
      <c r="T90" s="3"/>
      <c r="U90" s="3"/>
    </row>
    <row r="91" spans="1:21" x14ac:dyDescent="0.2">
      <c r="A91" s="6"/>
      <c r="B91" s="3"/>
      <c r="C91" s="3"/>
      <c r="E91" s="1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3"/>
      <c r="R91" s="3"/>
      <c r="S91" s="3"/>
      <c r="T91" s="3"/>
      <c r="U91" s="3"/>
    </row>
    <row r="92" spans="1:21" x14ac:dyDescent="0.2">
      <c r="A92" s="6"/>
      <c r="B92" s="3"/>
      <c r="C92" s="3"/>
      <c r="E92" s="1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3"/>
      <c r="R92" s="3"/>
      <c r="S92" s="3"/>
      <c r="T92" s="3"/>
      <c r="U92" s="3"/>
    </row>
    <row r="93" spans="1:21" x14ac:dyDescent="0.2">
      <c r="A93" s="6"/>
      <c r="B93" s="3"/>
      <c r="C93" s="3"/>
      <c r="E93" s="1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3"/>
      <c r="R93" s="3"/>
      <c r="S93" s="3"/>
      <c r="T93" s="3"/>
      <c r="U93" s="3"/>
    </row>
    <row r="94" spans="1:21" x14ac:dyDescent="0.2">
      <c r="A94" s="6"/>
      <c r="B94" s="3"/>
      <c r="C94" s="3"/>
      <c r="E94" s="1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3"/>
      <c r="R94" s="3"/>
      <c r="S94" s="3"/>
      <c r="T94" s="3"/>
      <c r="U94" s="3"/>
    </row>
    <row r="95" spans="1:21" x14ac:dyDescent="0.2">
      <c r="A95" s="6"/>
      <c r="B95" s="3"/>
      <c r="C95" s="3"/>
      <c r="E95" s="1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3"/>
      <c r="R95" s="3"/>
      <c r="S95" s="3"/>
      <c r="T95" s="3"/>
      <c r="U95" s="3"/>
    </row>
    <row r="96" spans="1:21" x14ac:dyDescent="0.2">
      <c r="A96" s="6"/>
      <c r="B96" s="3"/>
      <c r="C96" s="3"/>
      <c r="E96" s="1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3"/>
      <c r="R96" s="3"/>
      <c r="S96" s="3"/>
      <c r="T96" s="3"/>
      <c r="U96" s="3"/>
    </row>
    <row r="97" spans="1:21" x14ac:dyDescent="0.2">
      <c r="A97" s="6"/>
      <c r="B97" s="3"/>
      <c r="C97" s="3"/>
      <c r="E97" s="1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3"/>
      <c r="R97" s="3"/>
      <c r="S97" s="3"/>
      <c r="T97" s="3"/>
      <c r="U97" s="3"/>
    </row>
    <row r="98" spans="1:21" x14ac:dyDescent="0.2">
      <c r="A98" s="6"/>
      <c r="B98" s="3"/>
      <c r="C98" s="3"/>
      <c r="E98" s="1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3"/>
      <c r="R98" s="3"/>
      <c r="S98" s="3"/>
      <c r="T98" s="3"/>
      <c r="U98" s="3"/>
    </row>
    <row r="99" spans="1:21" x14ac:dyDescent="0.2">
      <c r="A99" s="6"/>
      <c r="B99" s="3"/>
      <c r="C99" s="3"/>
      <c r="E99" s="11"/>
      <c r="F99" s="6"/>
      <c r="G99" s="6"/>
      <c r="H99" s="6"/>
      <c r="I99" s="6"/>
      <c r="J99" s="6"/>
      <c r="K99" s="6"/>
      <c r="L99" s="6"/>
      <c r="M99" s="6"/>
      <c r="N99" s="6"/>
      <c r="O99" s="6"/>
      <c r="Q99" s="3"/>
      <c r="R99" s="3"/>
      <c r="S99" s="3"/>
      <c r="T99" s="3"/>
      <c r="U99" s="3"/>
    </row>
    <row r="100" spans="1:21" x14ac:dyDescent="0.2">
      <c r="A100" s="6"/>
      <c r="B100" s="3"/>
      <c r="C100" s="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3"/>
      <c r="Q100" s="3"/>
      <c r="R100" s="3"/>
      <c r="S100" s="3"/>
      <c r="T100" s="3"/>
      <c r="U100" s="3"/>
    </row>
    <row r="101" spans="1:21" x14ac:dyDescent="0.2">
      <c r="A101" s="6"/>
      <c r="B101" s="3"/>
      <c r="C101" s="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3"/>
      <c r="R101" s="3"/>
      <c r="S101" s="3"/>
      <c r="T101" s="3"/>
      <c r="U101" s="3"/>
    </row>
    <row r="102" spans="1:21" x14ac:dyDescent="0.2">
      <c r="A102" s="6"/>
      <c r="B102" s="3"/>
      <c r="C102" s="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3"/>
      <c r="Q102" s="3"/>
      <c r="R102" s="3"/>
      <c r="S102" s="3"/>
      <c r="T102" s="3"/>
      <c r="U102" s="3"/>
    </row>
    <row r="103" spans="1:21" x14ac:dyDescent="0.2">
      <c r="A103" s="6"/>
      <c r="B103" s="3"/>
      <c r="C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3"/>
      <c r="Q103" s="3"/>
      <c r="R103" s="3"/>
      <c r="S103" s="3"/>
      <c r="T103" s="3"/>
      <c r="U103" s="3"/>
    </row>
    <row r="104" spans="1:21" x14ac:dyDescent="0.2">
      <c r="A104" s="6"/>
      <c r="B104" s="3"/>
      <c r="C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3"/>
      <c r="Q104" s="3"/>
      <c r="R104" s="3"/>
      <c r="S104" s="3"/>
      <c r="T104" s="3"/>
      <c r="U104" s="3"/>
    </row>
    <row r="105" spans="1:21" x14ac:dyDescent="0.2">
      <c r="A105" s="6"/>
      <c r="B105" s="3"/>
      <c r="C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3"/>
      <c r="Q105" s="3"/>
      <c r="R105" s="3"/>
      <c r="S105" s="3"/>
      <c r="T105" s="3"/>
      <c r="U105" s="3"/>
    </row>
    <row r="106" spans="1:21" x14ac:dyDescent="0.2">
      <c r="A106" s="6"/>
      <c r="B106" s="3"/>
      <c r="C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3"/>
      <c r="Q106" s="3"/>
      <c r="R106" s="3"/>
      <c r="S106" s="3"/>
      <c r="T106" s="3"/>
      <c r="U106" s="3"/>
    </row>
    <row r="107" spans="1:21" x14ac:dyDescent="0.2">
      <c r="A107" s="6"/>
      <c r="B107" s="3"/>
      <c r="C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3"/>
      <c r="Q107" s="3"/>
      <c r="R107" s="3"/>
      <c r="S107" s="3"/>
      <c r="T107" s="3"/>
      <c r="U107" s="3"/>
    </row>
    <row r="108" spans="1:21" x14ac:dyDescent="0.2">
      <c r="A108" s="6"/>
      <c r="B108" s="3"/>
      <c r="C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3"/>
      <c r="Q108" s="3"/>
      <c r="R108" s="3"/>
      <c r="S108" s="3"/>
      <c r="T108" s="3"/>
      <c r="U108" s="3"/>
    </row>
    <row r="109" spans="1:21" x14ac:dyDescent="0.2">
      <c r="A109" s="6"/>
      <c r="B109" s="3"/>
      <c r="C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3"/>
      <c r="R109" s="3"/>
      <c r="S109" s="3"/>
      <c r="T109" s="3"/>
      <c r="U109" s="3"/>
    </row>
    <row r="110" spans="1:21" x14ac:dyDescent="0.2">
      <c r="A110" s="6"/>
      <c r="B110" s="3"/>
      <c r="C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3"/>
      <c r="Q110" s="3"/>
      <c r="R110" s="3"/>
      <c r="S110" s="3"/>
      <c r="T110" s="3"/>
      <c r="U110" s="3"/>
    </row>
    <row r="111" spans="1:21" x14ac:dyDescent="0.2">
      <c r="A111" s="6"/>
      <c r="B111" s="3"/>
      <c r="C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3"/>
      <c r="Q111" s="3"/>
      <c r="R111" s="3"/>
      <c r="S111" s="3"/>
      <c r="T111" s="3"/>
      <c r="U111" s="3"/>
    </row>
    <row r="112" spans="1:21" x14ac:dyDescent="0.2">
      <c r="A112" s="6"/>
      <c r="B112" s="3"/>
      <c r="C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3"/>
      <c r="Q112" s="3"/>
      <c r="R112" s="3"/>
      <c r="S112" s="3"/>
      <c r="T112" s="3"/>
      <c r="U112" s="3"/>
    </row>
    <row r="113" spans="1:21" x14ac:dyDescent="0.2">
      <c r="A113" s="6"/>
      <c r="B113" s="3"/>
      <c r="C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3"/>
      <c r="Q113" s="3"/>
      <c r="R113" s="3"/>
      <c r="S113" s="3"/>
      <c r="T113" s="3"/>
      <c r="U113" s="3"/>
    </row>
    <row r="114" spans="1:21" x14ac:dyDescent="0.2">
      <c r="A114" s="6"/>
      <c r="B114" s="3"/>
      <c r="C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3"/>
      <c r="Q114" s="3"/>
      <c r="R114" s="3"/>
      <c r="S114" s="3"/>
      <c r="T114" s="3"/>
      <c r="U114" s="3"/>
    </row>
    <row r="115" spans="1:21" x14ac:dyDescent="0.2">
      <c r="A115" s="6"/>
      <c r="B115" s="3"/>
      <c r="C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3"/>
      <c r="Q115" s="3"/>
      <c r="R115" s="3"/>
      <c r="S115" s="3"/>
      <c r="T115" s="3"/>
      <c r="U115" s="3"/>
    </row>
    <row r="116" spans="1:21" x14ac:dyDescent="0.2">
      <c r="A116" s="6"/>
      <c r="B116" s="3"/>
      <c r="C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3"/>
      <c r="Q116" s="3"/>
      <c r="R116" s="3"/>
      <c r="S116" s="3"/>
      <c r="T116" s="3"/>
      <c r="U116" s="3"/>
    </row>
    <row r="117" spans="1:21" x14ac:dyDescent="0.2">
      <c r="A117" s="6"/>
      <c r="B117" s="3"/>
      <c r="C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3"/>
      <c r="Q117" s="3"/>
      <c r="R117" s="3"/>
      <c r="S117" s="3"/>
      <c r="T117" s="3"/>
      <c r="U117" s="3"/>
    </row>
    <row r="118" spans="1:21" x14ac:dyDescent="0.2">
      <c r="A118" s="6"/>
      <c r="B118" s="3"/>
      <c r="C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3"/>
      <c r="Q118" s="3"/>
      <c r="R118" s="3"/>
      <c r="S118" s="3"/>
      <c r="T118" s="3"/>
      <c r="U118" s="3"/>
    </row>
    <row r="119" spans="1:21" x14ac:dyDescent="0.2">
      <c r="A119" s="6"/>
      <c r="B119" s="3"/>
      <c r="C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3"/>
      <c r="Q119" s="3"/>
      <c r="R119" s="3"/>
      <c r="S119" s="3"/>
      <c r="T119" s="3"/>
      <c r="U119" s="3"/>
    </row>
    <row r="120" spans="1:21" x14ac:dyDescent="0.2">
      <c r="A120" s="6"/>
      <c r="B120" s="3"/>
      <c r="C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3"/>
      <c r="Q120" s="3"/>
      <c r="R120" s="3"/>
      <c r="S120" s="3"/>
      <c r="T120" s="3"/>
      <c r="U120" s="3"/>
    </row>
    <row r="121" spans="1:21" x14ac:dyDescent="0.2">
      <c r="A121" s="6"/>
      <c r="B121" s="3"/>
      <c r="C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3"/>
      <c r="Q121" s="3"/>
      <c r="R121" s="3"/>
      <c r="S121" s="3"/>
      <c r="T121" s="3"/>
      <c r="U121" s="3"/>
    </row>
    <row r="122" spans="1:21" x14ac:dyDescent="0.2">
      <c r="A122" s="6"/>
      <c r="B122" s="3"/>
      <c r="C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3"/>
      <c r="Q122" s="3"/>
      <c r="R122" s="3"/>
      <c r="S122" s="3"/>
      <c r="T122" s="3"/>
      <c r="U122" s="3"/>
    </row>
    <row r="123" spans="1:21" x14ac:dyDescent="0.2">
      <c r="A123" s="6"/>
      <c r="B123" s="3"/>
      <c r="C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3"/>
      <c r="Q123" s="3"/>
      <c r="R123" s="3"/>
      <c r="S123" s="3"/>
      <c r="T123" s="3"/>
      <c r="U123" s="3"/>
    </row>
    <row r="124" spans="1:21" x14ac:dyDescent="0.2">
      <c r="A124" s="6"/>
      <c r="B124" s="3"/>
      <c r="C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3"/>
      <c r="Q124" s="3"/>
      <c r="R124" s="3"/>
      <c r="S124" s="3"/>
      <c r="T124" s="3"/>
      <c r="U124" s="3"/>
    </row>
    <row r="125" spans="1:21" x14ac:dyDescent="0.2">
      <c r="A125" s="6"/>
      <c r="B125" s="3"/>
      <c r="C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3"/>
      <c r="Q125" s="3"/>
      <c r="R125" s="3"/>
      <c r="S125" s="3"/>
      <c r="T125" s="3"/>
      <c r="U125" s="3"/>
    </row>
    <row r="126" spans="1:21" x14ac:dyDescent="0.2">
      <c r="A126" s="6"/>
      <c r="B126" s="3"/>
      <c r="C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3"/>
      <c r="Q126" s="3"/>
      <c r="R126" s="3"/>
      <c r="S126" s="3"/>
      <c r="T126" s="3"/>
      <c r="U126" s="3"/>
    </row>
    <row r="127" spans="1:21" x14ac:dyDescent="0.2">
      <c r="A127" s="6"/>
      <c r="B127" s="3"/>
      <c r="C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3"/>
      <c r="Q127" s="3"/>
      <c r="R127" s="3"/>
      <c r="S127" s="3"/>
      <c r="T127" s="3"/>
      <c r="U127" s="3"/>
    </row>
    <row r="128" spans="1:21" x14ac:dyDescent="0.2">
      <c r="A128" s="6"/>
      <c r="B128" s="3"/>
      <c r="C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3"/>
      <c r="Q128" s="3"/>
      <c r="R128" s="3"/>
      <c r="S128" s="3"/>
      <c r="T128" s="3"/>
      <c r="U128" s="3"/>
    </row>
    <row r="129" spans="1:21" x14ac:dyDescent="0.2">
      <c r="A129" s="6"/>
      <c r="B129" s="3"/>
      <c r="C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3"/>
      <c r="Q129" s="3"/>
      <c r="R129" s="3"/>
      <c r="S129" s="3"/>
      <c r="T129" s="3"/>
      <c r="U129" s="3"/>
    </row>
    <row r="130" spans="1:21" x14ac:dyDescent="0.2">
      <c r="A130" s="6"/>
      <c r="B130" s="3"/>
      <c r="C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3"/>
      <c r="Q130" s="3"/>
      <c r="R130" s="3"/>
      <c r="S130" s="3"/>
      <c r="T130" s="3"/>
      <c r="U130" s="3"/>
    </row>
    <row r="131" spans="1:21" x14ac:dyDescent="0.2">
      <c r="A131" s="6"/>
      <c r="B131" s="3"/>
      <c r="C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3"/>
      <c r="Q131" s="3"/>
      <c r="R131" s="3"/>
      <c r="S131" s="3"/>
      <c r="T131" s="3"/>
      <c r="U131" s="3"/>
    </row>
    <row r="132" spans="1:21" x14ac:dyDescent="0.2">
      <c r="A132" s="6"/>
      <c r="B132" s="3"/>
      <c r="C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3"/>
      <c r="Q132" s="3"/>
      <c r="R132" s="3"/>
      <c r="S132" s="3"/>
      <c r="T132" s="3"/>
      <c r="U132" s="3"/>
    </row>
    <row r="133" spans="1:21" x14ac:dyDescent="0.2">
      <c r="A133" s="6"/>
      <c r="B133" s="3"/>
      <c r="C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3"/>
      <c r="Q133" s="3"/>
      <c r="R133" s="3"/>
      <c r="S133" s="3"/>
      <c r="T133" s="3"/>
      <c r="U133" s="3"/>
    </row>
    <row r="134" spans="1:21" x14ac:dyDescent="0.2">
      <c r="A134" s="6"/>
      <c r="B134" s="3"/>
      <c r="C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3"/>
      <c r="Q134" s="3"/>
      <c r="R134" s="3"/>
      <c r="S134" s="3"/>
      <c r="T134" s="3"/>
      <c r="U134" s="3"/>
    </row>
    <row r="135" spans="1:21" x14ac:dyDescent="0.2">
      <c r="A135" s="6"/>
      <c r="B135" s="3"/>
      <c r="C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3"/>
      <c r="Q135" s="3"/>
      <c r="R135" s="3"/>
      <c r="S135" s="3"/>
      <c r="T135" s="3"/>
      <c r="U135" s="3"/>
    </row>
    <row r="136" spans="1:21" x14ac:dyDescent="0.2">
      <c r="A136" s="6"/>
      <c r="B136" s="3"/>
      <c r="C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3"/>
      <c r="Q136" s="3"/>
      <c r="R136" s="3"/>
      <c r="S136" s="3"/>
      <c r="T136" s="3"/>
      <c r="U136" s="3"/>
    </row>
    <row r="137" spans="1:21" x14ac:dyDescent="0.2">
      <c r="A137" s="6"/>
      <c r="B137" s="3"/>
      <c r="C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3"/>
      <c r="Q137" s="3"/>
      <c r="R137" s="3"/>
      <c r="S137" s="3"/>
      <c r="T137" s="3"/>
      <c r="U137" s="3"/>
    </row>
    <row r="138" spans="1:21" x14ac:dyDescent="0.2">
      <c r="A138" s="6"/>
      <c r="B138" s="3"/>
      <c r="C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3"/>
      <c r="Q138" s="3"/>
      <c r="R138" s="3"/>
      <c r="S138" s="3"/>
      <c r="T138" s="3"/>
      <c r="U138" s="3"/>
    </row>
    <row r="139" spans="1:21" x14ac:dyDescent="0.2">
      <c r="A139" s="6"/>
      <c r="B139" s="3"/>
      <c r="C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3"/>
      <c r="Q139" s="3"/>
      <c r="R139" s="3"/>
      <c r="S139" s="3"/>
      <c r="T139" s="3"/>
      <c r="U139" s="3"/>
    </row>
    <row r="140" spans="1:21" x14ac:dyDescent="0.2">
      <c r="A140" s="6"/>
      <c r="B140" s="3"/>
      <c r="C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3"/>
      <c r="Q140" s="3"/>
      <c r="R140" s="3"/>
      <c r="S140" s="3"/>
      <c r="T140" s="3"/>
      <c r="U140" s="3"/>
    </row>
    <row r="141" spans="1:21" x14ac:dyDescent="0.2">
      <c r="A141" s="6"/>
      <c r="B141" s="3"/>
      <c r="C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3"/>
      <c r="Q141" s="3"/>
      <c r="R141" s="3"/>
      <c r="S141" s="3"/>
      <c r="T141" s="3"/>
      <c r="U141" s="3"/>
    </row>
    <row r="142" spans="1:21" x14ac:dyDescent="0.2">
      <c r="A142" s="6"/>
      <c r="B142" s="3"/>
      <c r="C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3"/>
      <c r="Q142" s="3"/>
      <c r="R142" s="3"/>
      <c r="S142" s="3"/>
      <c r="T142" s="3"/>
      <c r="U142" s="3"/>
    </row>
    <row r="143" spans="1:21" x14ac:dyDescent="0.2">
      <c r="A143" s="6"/>
      <c r="B143" s="3"/>
      <c r="C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3"/>
      <c r="Q143" s="3"/>
      <c r="R143" s="3"/>
      <c r="S143" s="3"/>
      <c r="T143" s="3"/>
      <c r="U143" s="3"/>
    </row>
    <row r="144" spans="1:21" x14ac:dyDescent="0.2">
      <c r="A144" s="6"/>
      <c r="B144" s="3"/>
      <c r="C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3"/>
      <c r="Q144" s="3"/>
      <c r="R144" s="3"/>
      <c r="S144" s="3"/>
      <c r="T144" s="3"/>
      <c r="U144" s="3"/>
    </row>
    <row r="145" spans="1:21" x14ac:dyDescent="0.2">
      <c r="A145" s="6"/>
      <c r="B145" s="3"/>
      <c r="C145" s="3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3"/>
      <c r="Q145" s="3"/>
      <c r="R145" s="3"/>
      <c r="S145" s="3"/>
      <c r="T145" s="3"/>
      <c r="U145" s="3"/>
    </row>
    <row r="146" spans="1:21" x14ac:dyDescent="0.2">
      <c r="A146" s="6"/>
      <c r="B146" s="3"/>
      <c r="C146" s="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3"/>
      <c r="Q146" s="3"/>
      <c r="R146" s="3"/>
      <c r="S146" s="3"/>
      <c r="T146" s="3"/>
      <c r="U146" s="3"/>
    </row>
    <row r="147" spans="1:21" x14ac:dyDescent="0.2">
      <c r="A147" s="6"/>
      <c r="B147" s="3"/>
      <c r="C147" s="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3"/>
      <c r="Q147" s="3"/>
      <c r="R147" s="3"/>
      <c r="S147" s="3"/>
      <c r="T147" s="3"/>
      <c r="U147" s="3"/>
    </row>
    <row r="148" spans="1:21" x14ac:dyDescent="0.2">
      <c r="A148" s="6"/>
      <c r="B148" s="3"/>
      <c r="C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3"/>
      <c r="Q148" s="3"/>
      <c r="R148" s="3"/>
      <c r="S148" s="3"/>
      <c r="T148" s="3"/>
      <c r="U148" s="3"/>
    </row>
    <row r="149" spans="1:21" x14ac:dyDescent="0.2">
      <c r="A149" s="6"/>
      <c r="B149" s="3"/>
      <c r="C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3"/>
      <c r="Q149" s="3"/>
      <c r="R149" s="3"/>
      <c r="S149" s="3"/>
      <c r="T149" s="3"/>
      <c r="U149" s="3"/>
    </row>
    <row r="150" spans="1:21" x14ac:dyDescent="0.2">
      <c r="A150" s="6"/>
      <c r="B150" s="3"/>
      <c r="C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3"/>
      <c r="Q150" s="3"/>
      <c r="R150" s="3"/>
      <c r="S150" s="3"/>
      <c r="T150" s="3"/>
      <c r="U150" s="3"/>
    </row>
    <row r="151" spans="1:21" x14ac:dyDescent="0.2">
      <c r="A151" s="6"/>
      <c r="B151" s="3"/>
      <c r="C151" s="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3"/>
      <c r="Q151" s="3"/>
      <c r="R151" s="3"/>
      <c r="S151" s="3"/>
      <c r="T151" s="3"/>
      <c r="U151" s="3"/>
    </row>
    <row r="152" spans="1:21" x14ac:dyDescent="0.2">
      <c r="A152" s="6"/>
      <c r="B152" s="3"/>
      <c r="C152" s="3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3"/>
      <c r="Q152" s="3"/>
      <c r="R152" s="3"/>
      <c r="S152" s="3"/>
      <c r="T152" s="3"/>
      <c r="U152" s="3"/>
    </row>
    <row r="153" spans="1:21" x14ac:dyDescent="0.2">
      <c r="A153" s="6"/>
      <c r="B153" s="3"/>
      <c r="C153" s="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3"/>
      <c r="Q153" s="3"/>
      <c r="R153" s="3"/>
      <c r="S153" s="3"/>
      <c r="T153" s="3"/>
      <c r="U153" s="3"/>
    </row>
    <row r="154" spans="1:21" x14ac:dyDescent="0.2">
      <c r="A154" s="6"/>
      <c r="B154" s="3"/>
      <c r="C154" s="3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3"/>
      <c r="Q154" s="3"/>
      <c r="R154" s="3"/>
      <c r="S154" s="3"/>
      <c r="T154" s="3"/>
      <c r="U154" s="3"/>
    </row>
    <row r="155" spans="1:21" x14ac:dyDescent="0.2">
      <c r="A155" s="6"/>
      <c r="B155" s="3"/>
      <c r="C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3"/>
      <c r="Q155" s="3"/>
      <c r="R155" s="3"/>
      <c r="S155" s="3"/>
      <c r="T155" s="3"/>
      <c r="U155" s="3"/>
    </row>
    <row r="156" spans="1:21" x14ac:dyDescent="0.2">
      <c r="A156" s="6"/>
      <c r="B156" s="3"/>
      <c r="C156" s="3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3"/>
      <c r="Q156" s="3"/>
      <c r="R156" s="3"/>
      <c r="S156" s="3"/>
      <c r="T156" s="3"/>
      <c r="U156" s="3"/>
    </row>
    <row r="157" spans="1:21" x14ac:dyDescent="0.2">
      <c r="A157" s="6"/>
      <c r="B157" s="3"/>
      <c r="C157" s="3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3"/>
      <c r="Q157" s="3"/>
      <c r="R157" s="3"/>
      <c r="S157" s="3"/>
      <c r="T157" s="3"/>
      <c r="U157" s="3"/>
    </row>
    <row r="158" spans="1:21" x14ac:dyDescent="0.2">
      <c r="A158" s="6"/>
      <c r="B158" s="3"/>
      <c r="C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3"/>
      <c r="Q158" s="3"/>
      <c r="R158" s="3"/>
      <c r="S158" s="3"/>
      <c r="T158" s="3"/>
      <c r="U158" s="3"/>
    </row>
    <row r="159" spans="1:21" x14ac:dyDescent="0.2">
      <c r="A159" s="6"/>
      <c r="B159" s="3"/>
      <c r="C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3"/>
      <c r="Q159" s="3"/>
      <c r="R159" s="3"/>
      <c r="S159" s="3"/>
      <c r="T159" s="3"/>
      <c r="U159" s="3"/>
    </row>
    <row r="160" spans="1:21" x14ac:dyDescent="0.2">
      <c r="A160" s="6"/>
      <c r="B160" s="3"/>
      <c r="C160" s="3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3"/>
      <c r="Q160" s="3"/>
      <c r="R160" s="3"/>
      <c r="S160" s="3"/>
      <c r="T160" s="3"/>
      <c r="U160" s="3"/>
    </row>
    <row r="161" spans="1:21" x14ac:dyDescent="0.2">
      <c r="A161" s="6"/>
      <c r="B161" s="3"/>
      <c r="C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3"/>
      <c r="Q161" s="3"/>
      <c r="R161" s="3"/>
      <c r="S161" s="3"/>
      <c r="T161" s="3"/>
      <c r="U161" s="3"/>
    </row>
    <row r="162" spans="1:21" x14ac:dyDescent="0.2">
      <c r="A162" s="6"/>
      <c r="B162" s="3"/>
      <c r="C162" s="3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3"/>
      <c r="Q162" s="3"/>
      <c r="R162" s="3"/>
      <c r="S162" s="3"/>
      <c r="T162" s="3"/>
      <c r="U162" s="3"/>
    </row>
    <row r="163" spans="1:21" x14ac:dyDescent="0.2">
      <c r="A163" s="6"/>
      <c r="B163" s="3"/>
      <c r="C163" s="3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3"/>
      <c r="Q163" s="3"/>
      <c r="R163" s="3"/>
      <c r="S163" s="3"/>
      <c r="T163" s="3"/>
      <c r="U163" s="3"/>
    </row>
    <row r="164" spans="1:21" x14ac:dyDescent="0.2">
      <c r="A164" s="6"/>
      <c r="B164" s="3"/>
      <c r="C164" s="3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3"/>
      <c r="Q164" s="3"/>
      <c r="R164" s="3"/>
      <c r="S164" s="3"/>
      <c r="T164" s="3"/>
      <c r="U164" s="3"/>
    </row>
    <row r="165" spans="1:21" x14ac:dyDescent="0.2">
      <c r="A165" s="6"/>
      <c r="B165" s="3"/>
      <c r="C165" s="3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3"/>
      <c r="Q165" s="3"/>
      <c r="R165" s="3"/>
      <c r="S165" s="3"/>
      <c r="T165" s="3"/>
      <c r="U165" s="3"/>
    </row>
    <row r="166" spans="1:21" x14ac:dyDescent="0.2">
      <c r="A166" s="6"/>
      <c r="B166" s="3"/>
      <c r="C166" s="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3"/>
      <c r="Q166" s="3"/>
      <c r="R166" s="3"/>
      <c r="S166" s="3"/>
      <c r="T166" s="3"/>
      <c r="U166" s="3"/>
    </row>
    <row r="167" spans="1:21" x14ac:dyDescent="0.2">
      <c r="A167" s="6"/>
      <c r="B167" s="3"/>
      <c r="C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3"/>
      <c r="Q167" s="3"/>
      <c r="R167" s="3"/>
      <c r="S167" s="3"/>
      <c r="T167" s="3"/>
      <c r="U167" s="3"/>
    </row>
    <row r="168" spans="1:21" x14ac:dyDescent="0.2">
      <c r="A168" s="6"/>
      <c r="B168" s="3"/>
      <c r="C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3"/>
      <c r="Q168" s="3"/>
      <c r="R168" s="3"/>
      <c r="S168" s="3"/>
      <c r="T168" s="3"/>
      <c r="U168" s="3"/>
    </row>
    <row r="169" spans="1:21" x14ac:dyDescent="0.2">
      <c r="A169" s="6"/>
      <c r="B169" s="3"/>
      <c r="C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3"/>
      <c r="Q169" s="3"/>
      <c r="R169" s="3"/>
      <c r="S169" s="3"/>
      <c r="T169" s="3"/>
      <c r="U169" s="3"/>
    </row>
    <row r="170" spans="1:21" x14ac:dyDescent="0.2">
      <c r="A170" s="6"/>
      <c r="B170" s="3"/>
      <c r="C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3"/>
      <c r="Q170" s="3"/>
      <c r="R170" s="3"/>
      <c r="S170" s="3"/>
      <c r="T170" s="3"/>
      <c r="U170" s="3"/>
    </row>
    <row r="171" spans="1:21" x14ac:dyDescent="0.2">
      <c r="A171" s="6"/>
      <c r="B171" s="3"/>
      <c r="C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3"/>
      <c r="Q171" s="3"/>
      <c r="R171" s="3"/>
      <c r="S171" s="3"/>
      <c r="T171" s="3"/>
      <c r="U171" s="3"/>
    </row>
    <row r="172" spans="1:21" x14ac:dyDescent="0.2">
      <c r="A172" s="6"/>
      <c r="B172" s="3"/>
      <c r="C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3"/>
      <c r="Q172" s="3"/>
      <c r="R172" s="3"/>
      <c r="S172" s="3"/>
      <c r="T172" s="3"/>
      <c r="U172" s="3"/>
    </row>
    <row r="173" spans="1:21" x14ac:dyDescent="0.2">
      <c r="A173" s="6"/>
      <c r="B173" s="3"/>
      <c r="C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3"/>
      <c r="Q173" s="3"/>
      <c r="R173" s="3"/>
      <c r="S173" s="3"/>
      <c r="T173" s="3"/>
      <c r="U173" s="3"/>
    </row>
    <row r="174" spans="1:21" x14ac:dyDescent="0.2">
      <c r="A174" s="6"/>
      <c r="B174" s="3"/>
      <c r="C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3"/>
      <c r="Q174" s="3"/>
      <c r="R174" s="3"/>
      <c r="S174" s="3"/>
      <c r="T174" s="3"/>
      <c r="U174" s="3"/>
    </row>
    <row r="175" spans="1:21" x14ac:dyDescent="0.2">
      <c r="A175" s="6"/>
      <c r="B175" s="3"/>
      <c r="C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3"/>
      <c r="Q175" s="3"/>
      <c r="R175" s="3"/>
      <c r="S175" s="3"/>
      <c r="T175" s="3"/>
      <c r="U175" s="3"/>
    </row>
    <row r="176" spans="1:21" x14ac:dyDescent="0.2">
      <c r="A176" s="6"/>
      <c r="B176" s="3"/>
      <c r="C176" s="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3"/>
      <c r="Q176" s="3"/>
      <c r="R176" s="3"/>
      <c r="S176" s="3"/>
      <c r="T176" s="3"/>
      <c r="U176" s="3"/>
    </row>
    <row r="177" spans="1:21" x14ac:dyDescent="0.2">
      <c r="A177" s="6"/>
      <c r="B177" s="3"/>
      <c r="C177" s="3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3"/>
      <c r="Q177" s="3"/>
      <c r="R177" s="3"/>
      <c r="S177" s="3"/>
      <c r="T177" s="3"/>
      <c r="U177" s="3"/>
    </row>
    <row r="178" spans="1:21" x14ac:dyDescent="0.2">
      <c r="A178" s="6"/>
      <c r="B178" s="3"/>
      <c r="C178" s="3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3"/>
      <c r="Q178" s="3"/>
      <c r="R178" s="3"/>
      <c r="S178" s="3"/>
      <c r="T178" s="3"/>
      <c r="U178" s="3"/>
    </row>
    <row r="179" spans="1:21" x14ac:dyDescent="0.2">
      <c r="A179" s="6"/>
      <c r="B179" s="3"/>
      <c r="C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3"/>
      <c r="Q179" s="3"/>
      <c r="R179" s="3"/>
      <c r="S179" s="3"/>
      <c r="T179" s="3"/>
      <c r="U179" s="3"/>
    </row>
    <row r="180" spans="1:21" x14ac:dyDescent="0.2">
      <c r="A180" s="6"/>
      <c r="B180" s="3"/>
      <c r="C180" s="3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3"/>
      <c r="Q180" s="3"/>
      <c r="R180" s="3"/>
      <c r="S180" s="3"/>
      <c r="T180" s="3"/>
      <c r="U180" s="3"/>
    </row>
    <row r="181" spans="1:21" x14ac:dyDescent="0.2">
      <c r="A181" s="6"/>
      <c r="B181" s="3"/>
      <c r="C181" s="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3"/>
      <c r="Q181" s="3"/>
      <c r="R181" s="3"/>
      <c r="S181" s="3"/>
      <c r="T181" s="3"/>
      <c r="U181" s="3"/>
    </row>
    <row r="182" spans="1:21" x14ac:dyDescent="0.2">
      <c r="A182" s="6"/>
      <c r="B182" s="3"/>
      <c r="C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3"/>
      <c r="Q182" s="3"/>
      <c r="R182" s="3"/>
      <c r="S182" s="3"/>
      <c r="T182" s="3"/>
      <c r="U182" s="3"/>
    </row>
    <row r="183" spans="1:21" x14ac:dyDescent="0.2">
      <c r="A183" s="6"/>
      <c r="B183" s="3"/>
      <c r="C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3"/>
      <c r="Q183" s="3"/>
      <c r="R183" s="3"/>
      <c r="S183" s="3"/>
      <c r="T183" s="3"/>
      <c r="U183" s="3"/>
    </row>
    <row r="184" spans="1:21" x14ac:dyDescent="0.2">
      <c r="A184" s="6"/>
      <c r="B184" s="3"/>
      <c r="C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3"/>
      <c r="Q184" s="3"/>
      <c r="R184" s="3"/>
      <c r="S184" s="3"/>
      <c r="T184" s="3"/>
      <c r="U184" s="3"/>
    </row>
    <row r="185" spans="1:21" x14ac:dyDescent="0.2">
      <c r="A185" s="6"/>
      <c r="B185" s="3"/>
      <c r="C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3"/>
      <c r="Q185" s="3"/>
      <c r="R185" s="3"/>
      <c r="S185" s="3"/>
      <c r="T185" s="3"/>
      <c r="U185" s="3"/>
    </row>
    <row r="186" spans="1:21" x14ac:dyDescent="0.2">
      <c r="A186" s="6"/>
      <c r="B186" s="3"/>
      <c r="C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3"/>
      <c r="Q186" s="3"/>
      <c r="R186" s="3"/>
      <c r="S186" s="3"/>
      <c r="T186" s="3"/>
      <c r="U186" s="3"/>
    </row>
    <row r="187" spans="1:21" x14ac:dyDescent="0.2">
      <c r="A187" s="6"/>
      <c r="B187" s="3"/>
      <c r="C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3"/>
      <c r="Q187" s="3"/>
      <c r="R187" s="3"/>
      <c r="S187" s="3"/>
      <c r="T187" s="3"/>
      <c r="U187" s="3"/>
    </row>
    <row r="188" spans="1:21" x14ac:dyDescent="0.2">
      <c r="A188" s="6"/>
      <c r="B188" s="3"/>
      <c r="C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3"/>
      <c r="Q188" s="3"/>
      <c r="R188" s="3"/>
      <c r="S188" s="3"/>
      <c r="T188" s="3"/>
      <c r="U188" s="3"/>
    </row>
    <row r="189" spans="1:21" x14ac:dyDescent="0.2">
      <c r="A189" s="6"/>
      <c r="B189" s="3"/>
      <c r="C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3"/>
      <c r="Q189" s="3"/>
      <c r="R189" s="3"/>
      <c r="S189" s="3"/>
      <c r="T189" s="3"/>
      <c r="U189" s="3"/>
    </row>
    <row r="190" spans="1:21" x14ac:dyDescent="0.2">
      <c r="A190" s="6"/>
      <c r="B190" s="3"/>
      <c r="C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3"/>
      <c r="Q190" s="3"/>
      <c r="R190" s="3"/>
      <c r="S190" s="3"/>
      <c r="T190" s="3"/>
      <c r="U190" s="3"/>
    </row>
    <row r="191" spans="1:21" x14ac:dyDescent="0.2">
      <c r="A191" s="6"/>
      <c r="B191" s="3"/>
      <c r="C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3"/>
      <c r="Q191" s="3"/>
      <c r="R191" s="3"/>
      <c r="S191" s="3"/>
      <c r="T191" s="3"/>
      <c r="U191" s="3"/>
    </row>
    <row r="192" spans="1:21" x14ac:dyDescent="0.2">
      <c r="A192" s="6"/>
      <c r="B192" s="3"/>
      <c r="C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3"/>
      <c r="Q192" s="3"/>
      <c r="R192" s="3"/>
      <c r="S192" s="3"/>
      <c r="T192" s="3"/>
      <c r="U192" s="3"/>
    </row>
    <row r="193" spans="1:21" x14ac:dyDescent="0.2">
      <c r="A193" s="6"/>
      <c r="B193" s="3"/>
      <c r="C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3"/>
      <c r="Q193" s="3"/>
      <c r="R193" s="3"/>
      <c r="S193" s="3"/>
      <c r="T193" s="3"/>
      <c r="U193" s="3"/>
    </row>
    <row r="194" spans="1:21" x14ac:dyDescent="0.2">
      <c r="A194" s="6"/>
      <c r="B194" s="3"/>
      <c r="C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3"/>
      <c r="Q194" s="3"/>
      <c r="R194" s="3"/>
      <c r="S194" s="3"/>
      <c r="T194" s="3"/>
      <c r="U194" s="3"/>
    </row>
    <row r="195" spans="1:21" x14ac:dyDescent="0.2">
      <c r="A195" s="6"/>
      <c r="B195" s="3"/>
      <c r="C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3"/>
      <c r="Q195" s="3"/>
      <c r="R195" s="3"/>
      <c r="S195" s="3"/>
      <c r="T195" s="3"/>
      <c r="U195" s="3"/>
    </row>
    <row r="196" spans="1:21" x14ac:dyDescent="0.2">
      <c r="A196" s="6"/>
      <c r="B196" s="3"/>
      <c r="C196" s="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3"/>
      <c r="Q196" s="3"/>
      <c r="R196" s="3"/>
      <c r="S196" s="3"/>
      <c r="T196" s="3"/>
      <c r="U196" s="3"/>
    </row>
    <row r="197" spans="1:21" x14ac:dyDescent="0.2">
      <c r="A197" s="6"/>
      <c r="B197" s="3"/>
      <c r="C197" s="3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3"/>
      <c r="Q197" s="3"/>
      <c r="R197" s="3"/>
      <c r="S197" s="3"/>
      <c r="T197" s="3"/>
      <c r="U197" s="3"/>
    </row>
    <row r="198" spans="1:21" x14ac:dyDescent="0.2">
      <c r="A198" s="6"/>
      <c r="B198" s="3"/>
      <c r="C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3"/>
      <c r="Q198" s="3"/>
      <c r="R198" s="3"/>
      <c r="S198" s="3"/>
      <c r="T198" s="3"/>
      <c r="U198" s="3"/>
    </row>
    <row r="199" spans="1:21" x14ac:dyDescent="0.2">
      <c r="A199" s="6"/>
      <c r="B199" s="3"/>
      <c r="C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3"/>
      <c r="Q199" s="3"/>
      <c r="R199" s="3"/>
      <c r="S199" s="3"/>
      <c r="T199" s="3"/>
      <c r="U199" s="3"/>
    </row>
    <row r="200" spans="1:21" x14ac:dyDescent="0.2">
      <c r="A200" s="6"/>
      <c r="B200" s="3"/>
      <c r="C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3"/>
      <c r="Q200" s="3"/>
      <c r="R200" s="3"/>
      <c r="S200" s="3"/>
      <c r="T200" s="3"/>
      <c r="U200" s="3"/>
    </row>
    <row r="201" spans="1:21" x14ac:dyDescent="0.2">
      <c r="A201" s="6"/>
      <c r="B201" s="3"/>
      <c r="C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3"/>
      <c r="Q201" s="3"/>
      <c r="R201" s="3"/>
      <c r="S201" s="3"/>
      <c r="T201" s="3"/>
      <c r="U201" s="3"/>
    </row>
    <row r="202" spans="1:21" x14ac:dyDescent="0.2">
      <c r="A202" s="6"/>
      <c r="B202" s="3"/>
      <c r="C202" s="3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3"/>
      <c r="Q202" s="3"/>
      <c r="R202" s="3"/>
      <c r="S202" s="3"/>
      <c r="T202" s="3"/>
      <c r="U202" s="3"/>
    </row>
    <row r="203" spans="1:21" x14ac:dyDescent="0.2">
      <c r="A203" s="6"/>
      <c r="B203" s="3"/>
      <c r="C203" s="3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3"/>
      <c r="Q203" s="3"/>
      <c r="R203" s="3"/>
      <c r="S203" s="3"/>
      <c r="T203" s="3"/>
      <c r="U203" s="3"/>
    </row>
    <row r="204" spans="1:21" x14ac:dyDescent="0.2">
      <c r="A204" s="6"/>
      <c r="B204" s="3"/>
      <c r="C204" s="3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3"/>
      <c r="Q204" s="3"/>
      <c r="R204" s="3"/>
      <c r="S204" s="3"/>
      <c r="T204" s="3"/>
      <c r="U204" s="3"/>
    </row>
    <row r="205" spans="1:21" x14ac:dyDescent="0.2">
      <c r="A205" s="6"/>
      <c r="B205" s="3"/>
      <c r="C205" s="3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3"/>
      <c r="Q205" s="3"/>
      <c r="R205" s="3"/>
      <c r="S205" s="3"/>
      <c r="T205" s="3"/>
      <c r="U205" s="3"/>
    </row>
    <row r="206" spans="1:21" x14ac:dyDescent="0.2">
      <c r="A206" s="6"/>
      <c r="B206" s="3"/>
      <c r="C206" s="3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3"/>
      <c r="Q206" s="3"/>
      <c r="R206" s="3"/>
      <c r="S206" s="3"/>
      <c r="T206" s="3"/>
      <c r="U206" s="3"/>
    </row>
    <row r="207" spans="1:21" x14ac:dyDescent="0.2">
      <c r="A207" s="6"/>
      <c r="B207" s="3"/>
      <c r="C207" s="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3"/>
      <c r="Q207" s="3"/>
      <c r="R207" s="3"/>
      <c r="S207" s="3"/>
      <c r="T207" s="3"/>
      <c r="U207" s="3"/>
    </row>
    <row r="208" spans="1:21" x14ac:dyDescent="0.2">
      <c r="A208" s="6"/>
      <c r="B208" s="3"/>
      <c r="C208" s="3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3"/>
      <c r="Q208" s="3"/>
      <c r="R208" s="3"/>
      <c r="S208" s="3"/>
      <c r="T208" s="3"/>
      <c r="U208" s="3"/>
    </row>
    <row r="209" spans="1:21" x14ac:dyDescent="0.2">
      <c r="A209" s="6"/>
      <c r="B209" s="3"/>
      <c r="C209" s="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3"/>
      <c r="Q209" s="3"/>
      <c r="R209" s="3"/>
      <c r="S209" s="3"/>
      <c r="T209" s="3"/>
      <c r="U209" s="3"/>
    </row>
    <row r="210" spans="1:21" x14ac:dyDescent="0.2">
      <c r="A210" s="6"/>
      <c r="B210" s="3"/>
      <c r="C210" s="3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3"/>
      <c r="Q210" s="3"/>
      <c r="R210" s="3"/>
      <c r="S210" s="3"/>
      <c r="T210" s="3"/>
      <c r="U210" s="3"/>
    </row>
    <row r="211" spans="1:21" x14ac:dyDescent="0.2">
      <c r="A211" s="6"/>
      <c r="B211" s="3"/>
      <c r="C211" s="3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3"/>
      <c r="Q211" s="3"/>
      <c r="R211" s="3"/>
      <c r="S211" s="3"/>
      <c r="T211" s="3"/>
      <c r="U211" s="3"/>
    </row>
    <row r="212" spans="1:21" x14ac:dyDescent="0.2">
      <c r="A212" s="6"/>
      <c r="B212" s="3"/>
      <c r="C212" s="3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3"/>
      <c r="Q212" s="3"/>
      <c r="R212" s="3"/>
      <c r="S212" s="3"/>
      <c r="T212" s="3"/>
      <c r="U212" s="3"/>
    </row>
    <row r="213" spans="1:21" x14ac:dyDescent="0.2">
      <c r="A213" s="6"/>
      <c r="B213" s="3"/>
      <c r="C213" s="3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3"/>
      <c r="Q213" s="3"/>
      <c r="R213" s="3"/>
      <c r="S213" s="3"/>
      <c r="T213" s="3"/>
      <c r="U213" s="3"/>
    </row>
    <row r="214" spans="1:21" x14ac:dyDescent="0.2">
      <c r="A214" s="6"/>
      <c r="B214" s="3"/>
      <c r="C214" s="3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3"/>
      <c r="Q214" s="3"/>
      <c r="R214" s="3"/>
      <c r="S214" s="3"/>
      <c r="T214" s="3"/>
      <c r="U214" s="3"/>
    </row>
    <row r="215" spans="1:21" x14ac:dyDescent="0.2">
      <c r="A215" s="6"/>
      <c r="B215" s="3"/>
      <c r="C215" s="3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3"/>
      <c r="Q215" s="3"/>
      <c r="R215" s="3"/>
      <c r="S215" s="3"/>
      <c r="T215" s="3"/>
      <c r="U215" s="3"/>
    </row>
    <row r="216" spans="1:21" x14ac:dyDescent="0.2">
      <c r="A216" s="6"/>
      <c r="B216" s="3"/>
      <c r="C216" s="3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3"/>
      <c r="Q216" s="3"/>
      <c r="R216" s="3"/>
      <c r="S216" s="3"/>
      <c r="T216" s="3"/>
      <c r="U216" s="3"/>
    </row>
    <row r="217" spans="1:21" x14ac:dyDescent="0.2">
      <c r="A217" s="6"/>
      <c r="B217" s="3"/>
      <c r="C217" s="3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3"/>
      <c r="Q217" s="3"/>
      <c r="R217" s="3"/>
      <c r="S217" s="3"/>
      <c r="T217" s="3"/>
      <c r="U217" s="3"/>
    </row>
    <row r="218" spans="1:21" x14ac:dyDescent="0.2">
      <c r="A218" s="6"/>
      <c r="B218" s="3"/>
      <c r="C218" s="3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3"/>
      <c r="Q218" s="3"/>
      <c r="R218" s="3"/>
      <c r="S218" s="3"/>
      <c r="T218" s="3"/>
      <c r="U218" s="3"/>
    </row>
    <row r="219" spans="1:21" x14ac:dyDescent="0.2">
      <c r="A219" s="6"/>
      <c r="B219" s="3"/>
      <c r="C219" s="3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3"/>
      <c r="Q219" s="3"/>
      <c r="R219" s="3"/>
      <c r="S219" s="3"/>
      <c r="T219" s="3"/>
      <c r="U219" s="3"/>
    </row>
    <row r="220" spans="1:21" x14ac:dyDescent="0.2">
      <c r="A220" s="6"/>
      <c r="B220" s="3"/>
      <c r="C220" s="3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3"/>
      <c r="Q220" s="3"/>
      <c r="R220" s="3"/>
      <c r="S220" s="3"/>
      <c r="T220" s="3"/>
      <c r="U220" s="3"/>
    </row>
    <row r="221" spans="1:21" x14ac:dyDescent="0.2">
      <c r="A221" s="6"/>
      <c r="B221" s="3"/>
      <c r="C221" s="3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3"/>
      <c r="Q221" s="3"/>
      <c r="R221" s="3"/>
      <c r="S221" s="3"/>
      <c r="T221" s="3"/>
      <c r="U221" s="3"/>
    </row>
    <row r="222" spans="1:21" x14ac:dyDescent="0.2">
      <c r="A222" s="6"/>
      <c r="B222" s="3"/>
      <c r="C222" s="3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3"/>
      <c r="Q222" s="3"/>
      <c r="R222" s="3"/>
      <c r="S222" s="3"/>
      <c r="T222" s="3"/>
      <c r="U222" s="3"/>
    </row>
    <row r="223" spans="1:21" x14ac:dyDescent="0.2">
      <c r="A223" s="6"/>
      <c r="B223" s="3"/>
      <c r="C223" s="3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3"/>
      <c r="Q223" s="3"/>
      <c r="R223" s="3"/>
      <c r="S223" s="3"/>
      <c r="T223" s="3"/>
      <c r="U223" s="3"/>
    </row>
    <row r="224" spans="1:21" x14ac:dyDescent="0.2">
      <c r="A224" s="6"/>
      <c r="B224" s="3"/>
      <c r="C224" s="3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3"/>
      <c r="Q224" s="3"/>
      <c r="R224" s="3"/>
      <c r="S224" s="3"/>
      <c r="T224" s="3"/>
      <c r="U224" s="3"/>
    </row>
    <row r="225" spans="1:21" x14ac:dyDescent="0.2">
      <c r="A225" s="6"/>
      <c r="B225" s="3"/>
      <c r="C225" s="3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3"/>
      <c r="Q225" s="3"/>
      <c r="R225" s="3"/>
      <c r="S225" s="3"/>
      <c r="T225" s="3"/>
      <c r="U225" s="3"/>
    </row>
    <row r="226" spans="1:21" x14ac:dyDescent="0.2">
      <c r="A226" s="6"/>
      <c r="B226" s="3"/>
      <c r="C226" s="3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3"/>
      <c r="Q226" s="3"/>
      <c r="R226" s="3"/>
      <c r="S226" s="3"/>
      <c r="T226" s="3"/>
      <c r="U226" s="3"/>
    </row>
    <row r="227" spans="1:21" x14ac:dyDescent="0.2">
      <c r="A227" s="6"/>
      <c r="B227" s="3"/>
      <c r="C227" s="3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3"/>
      <c r="Q227" s="3"/>
      <c r="R227" s="3"/>
      <c r="S227" s="3"/>
      <c r="T227" s="3"/>
      <c r="U227" s="3"/>
    </row>
    <row r="228" spans="1:21" x14ac:dyDescent="0.2">
      <c r="A228" s="6"/>
      <c r="B228" s="3"/>
      <c r="C228" s="3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3"/>
      <c r="Q228" s="3"/>
      <c r="R228" s="3"/>
      <c r="S228" s="3"/>
      <c r="T228" s="3"/>
      <c r="U228" s="3"/>
    </row>
    <row r="229" spans="1:21" x14ac:dyDescent="0.2">
      <c r="A229" s="6"/>
      <c r="B229" s="3"/>
      <c r="C229" s="3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3"/>
      <c r="Q229" s="3"/>
      <c r="R229" s="3"/>
      <c r="S229" s="3"/>
      <c r="T229" s="3"/>
      <c r="U229" s="3"/>
    </row>
    <row r="230" spans="1:21" x14ac:dyDescent="0.2">
      <c r="A230" s="6"/>
      <c r="B230" s="3"/>
      <c r="C230" s="3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3"/>
      <c r="Q230" s="3"/>
      <c r="R230" s="3"/>
      <c r="S230" s="3"/>
      <c r="T230" s="3"/>
      <c r="U230" s="3"/>
    </row>
    <row r="231" spans="1:21" x14ac:dyDescent="0.2">
      <c r="A231" s="6"/>
      <c r="B231" s="3"/>
      <c r="C231" s="3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3"/>
      <c r="Q231" s="3"/>
      <c r="R231" s="3"/>
      <c r="S231" s="3"/>
      <c r="T231" s="3"/>
      <c r="U231" s="3"/>
    </row>
    <row r="232" spans="1:21" x14ac:dyDescent="0.2">
      <c r="A232" s="6"/>
      <c r="B232" s="3"/>
      <c r="C232" s="3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3"/>
      <c r="Q232" s="3"/>
      <c r="R232" s="3"/>
      <c r="S232" s="3"/>
      <c r="T232" s="3"/>
      <c r="U232" s="3"/>
    </row>
    <row r="233" spans="1:21" x14ac:dyDescent="0.2">
      <c r="A233" s="6"/>
      <c r="B233" s="3"/>
      <c r="C233" s="3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3"/>
      <c r="Q233" s="3"/>
      <c r="R233" s="3"/>
      <c r="S233" s="3"/>
      <c r="T233" s="3"/>
      <c r="U233" s="3"/>
    </row>
    <row r="234" spans="1:21" x14ac:dyDescent="0.2">
      <c r="A234" s="6"/>
      <c r="B234" s="3"/>
      <c r="C234" s="3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3"/>
      <c r="Q234" s="3"/>
      <c r="R234" s="3"/>
      <c r="S234" s="3"/>
      <c r="T234" s="3"/>
      <c r="U234" s="3"/>
    </row>
    <row r="235" spans="1:21" x14ac:dyDescent="0.2">
      <c r="A235" s="6"/>
      <c r="B235" s="3"/>
      <c r="C235" s="3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3"/>
      <c r="Q235" s="3"/>
      <c r="R235" s="3"/>
      <c r="S235" s="3"/>
      <c r="T235" s="3"/>
      <c r="U235" s="3"/>
    </row>
    <row r="236" spans="1:21" x14ac:dyDescent="0.2">
      <c r="A236" s="6"/>
      <c r="B236" s="3"/>
      <c r="C236" s="3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3"/>
      <c r="Q236" s="3"/>
      <c r="R236" s="3"/>
      <c r="S236" s="3"/>
      <c r="T236" s="3"/>
      <c r="U236" s="3"/>
    </row>
    <row r="237" spans="1:21" x14ac:dyDescent="0.2">
      <c r="A237" s="6"/>
      <c r="B237" s="3"/>
      <c r="C237" s="3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3"/>
      <c r="Q237" s="3"/>
      <c r="R237" s="3"/>
      <c r="S237" s="3"/>
      <c r="T237" s="3"/>
      <c r="U237" s="3"/>
    </row>
    <row r="238" spans="1:21" x14ac:dyDescent="0.2">
      <c r="A238" s="6"/>
      <c r="B238" s="3"/>
      <c r="C238" s="3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3"/>
      <c r="Q238" s="3"/>
      <c r="R238" s="3"/>
      <c r="S238" s="3"/>
      <c r="T238" s="3"/>
      <c r="U238" s="3"/>
    </row>
    <row r="239" spans="1:21" x14ac:dyDescent="0.2">
      <c r="A239" s="6"/>
      <c r="B239" s="3"/>
      <c r="C239" s="3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</row>
    <row r="240" spans="1:21" x14ac:dyDescent="0.2">
      <c r="A240" s="6"/>
      <c r="B240" s="3"/>
      <c r="C240" s="3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</row>
    <row r="241" spans="1:21" x14ac:dyDescent="0.2">
      <c r="A241" s="6"/>
      <c r="B241" s="3"/>
      <c r="C241" s="3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3"/>
      <c r="Q241" s="3"/>
      <c r="R241" s="3"/>
      <c r="S241" s="3"/>
      <c r="T241" s="3"/>
      <c r="U241" s="3"/>
    </row>
    <row r="242" spans="1:21" x14ac:dyDescent="0.2">
      <c r="A242" s="6"/>
      <c r="B242" s="3"/>
      <c r="C242" s="3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3"/>
      <c r="Q242" s="3"/>
      <c r="R242" s="3"/>
      <c r="S242" s="3"/>
      <c r="T242" s="3"/>
      <c r="U242" s="3"/>
    </row>
    <row r="243" spans="1:21" x14ac:dyDescent="0.2">
      <c r="A243" s="6"/>
      <c r="B243" s="3"/>
      <c r="C243" s="3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3"/>
      <c r="Q243" s="3"/>
      <c r="R243" s="3"/>
      <c r="S243" s="3"/>
      <c r="T243" s="3"/>
      <c r="U243" s="3"/>
    </row>
    <row r="244" spans="1:21" x14ac:dyDescent="0.2">
      <c r="A244" s="6"/>
      <c r="B244" s="3"/>
      <c r="C244" s="3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3"/>
      <c r="Q244" s="3"/>
      <c r="R244" s="3"/>
      <c r="S244" s="3"/>
      <c r="T244" s="3"/>
      <c r="U244" s="3"/>
    </row>
    <row r="245" spans="1:21" x14ac:dyDescent="0.2">
      <c r="A245" s="6"/>
      <c r="B245" s="3"/>
      <c r="C245" s="3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3"/>
      <c r="Q245" s="3"/>
      <c r="R245" s="3"/>
      <c r="S245" s="3"/>
      <c r="T245" s="3"/>
      <c r="U245" s="3"/>
    </row>
    <row r="246" spans="1:21" x14ac:dyDescent="0.2">
      <c r="A246" s="6"/>
      <c r="B246" s="3"/>
      <c r="C246" s="3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3"/>
      <c r="Q246" s="3"/>
      <c r="R246" s="3"/>
      <c r="S246" s="3"/>
      <c r="T246" s="3"/>
      <c r="U246" s="3"/>
    </row>
    <row r="247" spans="1:21" x14ac:dyDescent="0.2">
      <c r="A247" s="6"/>
      <c r="B247" s="3"/>
      <c r="C247" s="3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3"/>
      <c r="Q247" s="3"/>
      <c r="R247" s="3"/>
      <c r="S247" s="3"/>
      <c r="T247" s="3"/>
      <c r="U247" s="3"/>
    </row>
    <row r="248" spans="1:21" x14ac:dyDescent="0.2">
      <c r="A248" s="6"/>
      <c r="B248" s="3"/>
      <c r="C248" s="3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3"/>
      <c r="Q248" s="3"/>
      <c r="R248" s="3"/>
      <c r="S248" s="3"/>
      <c r="T248" s="3"/>
      <c r="U248" s="3"/>
    </row>
    <row r="249" spans="1:21" x14ac:dyDescent="0.2">
      <c r="A249" s="6"/>
      <c r="B249" s="3"/>
      <c r="C249" s="3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3"/>
      <c r="Q249" s="3"/>
      <c r="R249" s="3"/>
      <c r="S249" s="3"/>
      <c r="T249" s="3"/>
      <c r="U249" s="3"/>
    </row>
    <row r="250" spans="1:21" x14ac:dyDescent="0.2">
      <c r="A250" s="6"/>
      <c r="B250" s="3"/>
      <c r="C250" s="3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3"/>
      <c r="Q250" s="3"/>
      <c r="R250" s="3"/>
      <c r="S250" s="3"/>
      <c r="T250" s="3"/>
      <c r="U250" s="3"/>
    </row>
    <row r="251" spans="1:21" x14ac:dyDescent="0.2">
      <c r="A251" s="6"/>
      <c r="B251" s="3"/>
      <c r="C251" s="3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3"/>
      <c r="Q251" s="3"/>
      <c r="R251" s="3"/>
      <c r="S251" s="3"/>
      <c r="T251" s="3"/>
      <c r="U251" s="3"/>
    </row>
    <row r="252" spans="1:21" x14ac:dyDescent="0.2">
      <c r="A252" s="6"/>
      <c r="B252" s="3"/>
      <c r="C252" s="3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3"/>
      <c r="Q252" s="3"/>
      <c r="R252" s="3"/>
      <c r="S252" s="3"/>
      <c r="T252" s="3"/>
      <c r="U252" s="3"/>
    </row>
    <row r="253" spans="1:21" x14ac:dyDescent="0.2">
      <c r="A253" s="6"/>
      <c r="B253" s="3"/>
      <c r="C253" s="3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3"/>
      <c r="Q253" s="3"/>
      <c r="R253" s="3"/>
      <c r="S253" s="3"/>
      <c r="T253" s="3"/>
      <c r="U253" s="3"/>
    </row>
    <row r="254" spans="1:21" x14ac:dyDescent="0.2">
      <c r="A254" s="6"/>
      <c r="B254" s="3"/>
      <c r="C254" s="3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3"/>
      <c r="Q254" s="3"/>
      <c r="R254" s="3"/>
      <c r="S254" s="3"/>
      <c r="T254" s="3"/>
      <c r="U254" s="3"/>
    </row>
    <row r="255" spans="1:21" x14ac:dyDescent="0.2">
      <c r="A255" s="6"/>
      <c r="B255" s="3"/>
      <c r="C255" s="3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3"/>
      <c r="Q255" s="3"/>
      <c r="R255" s="3"/>
      <c r="S255" s="3"/>
      <c r="T255" s="3"/>
      <c r="U255" s="3"/>
    </row>
    <row r="256" spans="1:21" x14ac:dyDescent="0.2">
      <c r="A256" s="6"/>
      <c r="B256" s="3"/>
      <c r="C256" s="3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3"/>
      <c r="Q256" s="3"/>
      <c r="R256" s="3"/>
      <c r="S256" s="3"/>
      <c r="T256" s="3"/>
      <c r="U256" s="3"/>
    </row>
    <row r="257" spans="1:21" x14ac:dyDescent="0.2">
      <c r="A257" s="6"/>
      <c r="B257" s="3"/>
      <c r="C257" s="3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3"/>
      <c r="Q257" s="3"/>
      <c r="R257" s="3"/>
      <c r="S257" s="3"/>
      <c r="T257" s="3"/>
      <c r="U257" s="3"/>
    </row>
    <row r="258" spans="1:21" x14ac:dyDescent="0.2">
      <c r="A258" s="6"/>
      <c r="B258" s="3"/>
      <c r="C258" s="3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3"/>
      <c r="Q258" s="3"/>
      <c r="R258" s="3"/>
      <c r="S258" s="3"/>
      <c r="T258" s="3"/>
      <c r="U258" s="3"/>
    </row>
    <row r="259" spans="1:21" x14ac:dyDescent="0.2">
      <c r="A259" s="6"/>
      <c r="B259" s="3"/>
      <c r="C259" s="3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3"/>
      <c r="Q259" s="3"/>
      <c r="R259" s="3"/>
      <c r="S259" s="3"/>
      <c r="T259" s="3"/>
      <c r="U259" s="3"/>
    </row>
    <row r="260" spans="1:21" x14ac:dyDescent="0.2">
      <c r="A260" s="6"/>
      <c r="B260" s="3"/>
      <c r="C260" s="3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3"/>
      <c r="Q260" s="3"/>
      <c r="R260" s="3"/>
      <c r="S260" s="3"/>
      <c r="T260" s="3"/>
      <c r="U260" s="3"/>
    </row>
    <row r="261" spans="1:21" x14ac:dyDescent="0.2">
      <c r="A261" s="6"/>
      <c r="B261" s="3"/>
      <c r="C261" s="3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3"/>
      <c r="Q261" s="3"/>
      <c r="R261" s="3"/>
      <c r="S261" s="3"/>
      <c r="T261" s="3"/>
      <c r="U261" s="3"/>
    </row>
    <row r="262" spans="1:21" x14ac:dyDescent="0.2">
      <c r="A262" s="6"/>
      <c r="B262" s="3"/>
      <c r="C262" s="3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3"/>
      <c r="Q262" s="3"/>
      <c r="R262" s="3"/>
      <c r="S262" s="3"/>
      <c r="T262" s="3"/>
      <c r="U262" s="3"/>
    </row>
    <row r="263" spans="1:21" x14ac:dyDescent="0.2">
      <c r="A263" s="6"/>
      <c r="B263" s="3"/>
      <c r="C263" s="3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3"/>
      <c r="Q263" s="3"/>
      <c r="R263" s="3"/>
      <c r="S263" s="3"/>
      <c r="T263" s="3"/>
      <c r="U263" s="3"/>
    </row>
    <row r="264" spans="1:21" x14ac:dyDescent="0.2">
      <c r="A264" s="6"/>
      <c r="B264" s="3"/>
      <c r="C264" s="3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3"/>
      <c r="Q264" s="3"/>
      <c r="R264" s="3"/>
      <c r="S264" s="3"/>
      <c r="T264" s="3"/>
      <c r="U264" s="3"/>
    </row>
    <row r="265" spans="1:21" x14ac:dyDescent="0.2">
      <c r="A265" s="6"/>
      <c r="B265" s="3"/>
      <c r="C265" s="3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3"/>
      <c r="Q265" s="3"/>
      <c r="R265" s="3"/>
      <c r="S265" s="3"/>
      <c r="T265" s="3"/>
      <c r="U265" s="3"/>
    </row>
    <row r="266" spans="1:21" x14ac:dyDescent="0.2">
      <c r="A266" s="6"/>
      <c r="B266" s="3"/>
      <c r="C266" s="3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3"/>
      <c r="Q266" s="3"/>
      <c r="R266" s="3"/>
      <c r="S266" s="3"/>
      <c r="T266" s="3"/>
      <c r="U266" s="3"/>
    </row>
    <row r="267" spans="1:21" x14ac:dyDescent="0.2">
      <c r="A267" s="6"/>
      <c r="B267" s="3"/>
      <c r="C267" s="3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3"/>
      <c r="Q267" s="3"/>
      <c r="R267" s="3"/>
      <c r="S267" s="3"/>
      <c r="T267" s="3"/>
      <c r="U267" s="3"/>
    </row>
    <row r="268" spans="1:21" x14ac:dyDescent="0.2">
      <c r="A268" s="6"/>
      <c r="B268" s="3"/>
      <c r="C268" s="3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3"/>
      <c r="Q268" s="3"/>
      <c r="R268" s="3"/>
      <c r="S268" s="3"/>
      <c r="T268" s="3"/>
      <c r="U268" s="3"/>
    </row>
    <row r="269" spans="1:21" x14ac:dyDescent="0.2">
      <c r="A269" s="6"/>
      <c r="B269" s="3"/>
      <c r="C269" s="3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3"/>
      <c r="Q269" s="3"/>
      <c r="R269" s="3"/>
      <c r="S269" s="3"/>
      <c r="T269" s="3"/>
      <c r="U269" s="3"/>
    </row>
    <row r="270" spans="1:21" x14ac:dyDescent="0.2">
      <c r="A270" s="6"/>
      <c r="B270" s="3"/>
      <c r="C270" s="3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3"/>
      <c r="Q270" s="3"/>
      <c r="R270" s="3"/>
      <c r="S270" s="3"/>
      <c r="T270" s="3"/>
      <c r="U270" s="3"/>
    </row>
    <row r="271" spans="1:21" x14ac:dyDescent="0.2">
      <c r="A271" s="6"/>
      <c r="B271" s="3"/>
      <c r="C271" s="3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3"/>
      <c r="Q271" s="3"/>
      <c r="R271" s="3"/>
      <c r="S271" s="3"/>
      <c r="T271" s="3"/>
      <c r="U271" s="3"/>
    </row>
    <row r="272" spans="1:21" x14ac:dyDescent="0.2">
      <c r="A272" s="6"/>
      <c r="B272" s="3"/>
      <c r="C272" s="3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3"/>
      <c r="Q272" s="3"/>
      <c r="R272" s="3"/>
      <c r="S272" s="3"/>
      <c r="T272" s="3"/>
      <c r="U272" s="3"/>
    </row>
    <row r="273" spans="1:21" x14ac:dyDescent="0.2">
      <c r="A273" s="6"/>
      <c r="B273" s="3"/>
      <c r="C273" s="3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3"/>
      <c r="Q273" s="3"/>
      <c r="R273" s="3"/>
      <c r="S273" s="3"/>
      <c r="T273" s="3"/>
      <c r="U273" s="3"/>
    </row>
    <row r="274" spans="1:21" x14ac:dyDescent="0.2">
      <c r="A274" s="6"/>
      <c r="B274" s="3"/>
      <c r="C274" s="3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3"/>
      <c r="Q274" s="3"/>
      <c r="R274" s="3"/>
      <c r="S274" s="3"/>
      <c r="T274" s="3"/>
      <c r="U274" s="3"/>
    </row>
    <row r="275" spans="1:21" x14ac:dyDescent="0.2">
      <c r="A275" s="6"/>
      <c r="B275" s="3"/>
      <c r="C275" s="3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3"/>
      <c r="Q275" s="3"/>
      <c r="R275" s="3"/>
      <c r="S275" s="3"/>
      <c r="T275" s="3"/>
      <c r="U275" s="3"/>
    </row>
    <row r="276" spans="1:21" x14ac:dyDescent="0.2">
      <c r="A276" s="6"/>
      <c r="B276" s="3"/>
      <c r="C276" s="3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3"/>
      <c r="Q276" s="3"/>
      <c r="R276" s="3"/>
      <c r="S276" s="3"/>
      <c r="T276" s="3"/>
      <c r="U276" s="3"/>
    </row>
    <row r="277" spans="1:21" x14ac:dyDescent="0.2">
      <c r="A277" s="6"/>
      <c r="B277" s="3"/>
      <c r="C277" s="3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3"/>
      <c r="Q277" s="3"/>
      <c r="R277" s="3"/>
      <c r="S277" s="3"/>
      <c r="T277" s="3"/>
      <c r="U277" s="3"/>
    </row>
    <row r="278" spans="1:21" x14ac:dyDescent="0.2">
      <c r="A278" s="6"/>
      <c r="B278" s="3"/>
      <c r="C278" s="3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3"/>
      <c r="Q278" s="3"/>
      <c r="R278" s="3"/>
      <c r="S278" s="3"/>
      <c r="T278" s="3"/>
      <c r="U278" s="3"/>
    </row>
    <row r="279" spans="1:21" x14ac:dyDescent="0.2">
      <c r="A279" s="6"/>
      <c r="B279" s="3"/>
      <c r="C279" s="3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3"/>
      <c r="Q279" s="3"/>
      <c r="R279" s="3"/>
      <c r="S279" s="3"/>
      <c r="T279" s="3"/>
      <c r="U279" s="3"/>
    </row>
    <row r="280" spans="1:21" x14ac:dyDescent="0.2">
      <c r="A280" s="6"/>
      <c r="B280" s="3"/>
      <c r="C280" s="3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3"/>
      <c r="Q280" s="3"/>
      <c r="R280" s="3"/>
      <c r="S280" s="3"/>
      <c r="T280" s="3"/>
      <c r="U280" s="3"/>
    </row>
    <row r="281" spans="1:21" x14ac:dyDescent="0.2">
      <c r="A281" s="6"/>
      <c r="B281" s="3"/>
      <c r="C281" s="3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3"/>
      <c r="Q281" s="3"/>
      <c r="R281" s="3"/>
      <c r="S281" s="3"/>
      <c r="T281" s="3"/>
      <c r="U281" s="3"/>
    </row>
    <row r="282" spans="1:21" x14ac:dyDescent="0.2">
      <c r="A282" s="6"/>
      <c r="B282" s="3"/>
      <c r="C282" s="3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3"/>
      <c r="Q282" s="3"/>
      <c r="R282" s="3"/>
      <c r="S282" s="3"/>
      <c r="T282" s="3"/>
      <c r="U282" s="3"/>
    </row>
    <row r="283" spans="1:21" x14ac:dyDescent="0.2">
      <c r="A283" s="6"/>
      <c r="B283" s="3"/>
      <c r="C283" s="3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3"/>
      <c r="Q283" s="3"/>
      <c r="R283" s="3"/>
      <c r="S283" s="3"/>
      <c r="T283" s="3"/>
      <c r="U283" s="3"/>
    </row>
    <row r="284" spans="1:21" x14ac:dyDescent="0.2">
      <c r="A284" s="6"/>
      <c r="B284" s="3"/>
      <c r="C284" s="3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3"/>
      <c r="Q284" s="3"/>
      <c r="R284" s="3"/>
      <c r="S284" s="3"/>
      <c r="T284" s="3"/>
      <c r="U284" s="3"/>
    </row>
    <row r="285" spans="1:21" x14ac:dyDescent="0.2">
      <c r="A285" s="6"/>
      <c r="B285" s="3"/>
      <c r="C285" s="3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3"/>
      <c r="Q285" s="3"/>
      <c r="R285" s="3"/>
      <c r="S285" s="3"/>
      <c r="T285" s="3"/>
      <c r="U285" s="3"/>
    </row>
    <row r="286" spans="1:21" x14ac:dyDescent="0.2">
      <c r="A286" s="6"/>
      <c r="B286" s="3"/>
      <c r="C286" s="3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3"/>
      <c r="Q286" s="3"/>
      <c r="R286" s="3"/>
      <c r="S286" s="3"/>
      <c r="T286" s="3"/>
      <c r="U286" s="3"/>
    </row>
    <row r="287" spans="1:21" x14ac:dyDescent="0.2">
      <c r="A287" s="6"/>
      <c r="B287" s="3"/>
      <c r="C287" s="3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3"/>
      <c r="Q287" s="3"/>
      <c r="R287" s="3"/>
      <c r="S287" s="3"/>
      <c r="T287" s="3"/>
      <c r="U287" s="3"/>
    </row>
    <row r="288" spans="1:21" x14ac:dyDescent="0.2">
      <c r="A288" s="6"/>
      <c r="B288" s="3"/>
      <c r="C288" s="3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3"/>
      <c r="Q288" s="3"/>
      <c r="R288" s="3"/>
      <c r="S288" s="3"/>
      <c r="T288" s="3"/>
      <c r="U288" s="3"/>
    </row>
    <row r="289" spans="1:21" x14ac:dyDescent="0.2">
      <c r="A289" s="6"/>
      <c r="B289" s="3"/>
      <c r="C289" s="3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3"/>
      <c r="Q289" s="3"/>
      <c r="R289" s="3"/>
      <c r="S289" s="3"/>
      <c r="T289" s="3"/>
      <c r="U289" s="3"/>
    </row>
    <row r="290" spans="1:21" x14ac:dyDescent="0.2">
      <c r="A290" s="6"/>
      <c r="B290" s="3"/>
      <c r="C290" s="3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3"/>
      <c r="Q290" s="3"/>
      <c r="R290" s="3"/>
      <c r="S290" s="3"/>
      <c r="T290" s="3"/>
      <c r="U290" s="3"/>
    </row>
    <row r="291" spans="1:21" x14ac:dyDescent="0.2">
      <c r="A291" s="6"/>
      <c r="B291" s="3"/>
      <c r="C291" s="3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3"/>
      <c r="Q291" s="3"/>
      <c r="R291" s="3"/>
      <c r="S291" s="3"/>
      <c r="T291" s="3"/>
      <c r="U291" s="3"/>
    </row>
    <row r="292" spans="1:21" x14ac:dyDescent="0.2">
      <c r="A292" s="6"/>
      <c r="B292" s="3"/>
      <c r="C292" s="3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3"/>
      <c r="Q292" s="3"/>
      <c r="R292" s="3"/>
      <c r="S292" s="3"/>
      <c r="T292" s="3"/>
      <c r="U292" s="3"/>
    </row>
    <row r="293" spans="1:21" x14ac:dyDescent="0.2">
      <c r="A293" s="6"/>
      <c r="B293" s="3"/>
      <c r="C293" s="3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3"/>
      <c r="Q293" s="3"/>
      <c r="R293" s="3"/>
      <c r="S293" s="3"/>
      <c r="T293" s="3"/>
      <c r="U293" s="3"/>
    </row>
    <row r="294" spans="1:21" x14ac:dyDescent="0.2">
      <c r="A294" s="6"/>
      <c r="B294" s="3"/>
      <c r="C294" s="3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3"/>
      <c r="Q294" s="3"/>
      <c r="R294" s="3"/>
      <c r="S294" s="3"/>
      <c r="T294" s="3"/>
      <c r="U294" s="3"/>
    </row>
    <row r="295" spans="1:21" x14ac:dyDescent="0.2">
      <c r="A295" s="6"/>
      <c r="B295" s="3"/>
      <c r="C295" s="3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3"/>
      <c r="Q295" s="3"/>
      <c r="R295" s="3"/>
      <c r="S295" s="3"/>
      <c r="T295" s="3"/>
      <c r="U295" s="3"/>
    </row>
    <row r="296" spans="1:21" x14ac:dyDescent="0.2">
      <c r="A296" s="6"/>
      <c r="B296" s="3"/>
      <c r="C296" s="3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3"/>
      <c r="Q296" s="3"/>
      <c r="R296" s="3"/>
      <c r="S296" s="3"/>
      <c r="T296" s="3"/>
      <c r="U296" s="3"/>
    </row>
    <row r="297" spans="1:21" x14ac:dyDescent="0.2">
      <c r="A297" s="6"/>
      <c r="B297" s="3"/>
      <c r="C297" s="3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3"/>
      <c r="Q297" s="3"/>
      <c r="R297" s="3"/>
      <c r="S297" s="3"/>
      <c r="T297" s="3"/>
      <c r="U297" s="3"/>
    </row>
    <row r="298" spans="1:21" x14ac:dyDescent="0.2">
      <c r="A298" s="6"/>
      <c r="B298" s="3"/>
      <c r="C298" s="3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3"/>
      <c r="Q298" s="3"/>
      <c r="R298" s="3"/>
      <c r="S298" s="3"/>
      <c r="T298" s="3"/>
      <c r="U298" s="3"/>
    </row>
    <row r="299" spans="1:21" x14ac:dyDescent="0.2">
      <c r="A299" s="6"/>
      <c r="B299" s="3"/>
      <c r="C299" s="3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3"/>
      <c r="Q299" s="3"/>
      <c r="R299" s="3"/>
      <c r="S299" s="3"/>
      <c r="T299" s="3"/>
      <c r="U299" s="3"/>
    </row>
    <row r="300" spans="1:21" x14ac:dyDescent="0.2">
      <c r="A300" s="6"/>
      <c r="B300" s="3"/>
      <c r="C300" s="3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3"/>
      <c r="Q300" s="3"/>
      <c r="R300" s="3"/>
      <c r="S300" s="3"/>
      <c r="T300" s="3"/>
      <c r="U300" s="3"/>
    </row>
    <row r="301" spans="1:21" x14ac:dyDescent="0.2">
      <c r="A301" s="6"/>
      <c r="B301" s="3"/>
      <c r="C301" s="3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3"/>
      <c r="Q301" s="3"/>
      <c r="R301" s="3"/>
      <c r="S301" s="3"/>
      <c r="T301" s="3"/>
      <c r="U301" s="3"/>
    </row>
    <row r="302" spans="1:21" x14ac:dyDescent="0.2">
      <c r="A302" s="6"/>
      <c r="B302" s="3"/>
      <c r="C302" s="3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3"/>
      <c r="Q302" s="3"/>
      <c r="R302" s="3"/>
      <c r="S302" s="3"/>
      <c r="T302" s="3"/>
      <c r="U302" s="3"/>
    </row>
    <row r="303" spans="1:21" x14ac:dyDescent="0.2">
      <c r="A303" s="6"/>
      <c r="B303" s="3"/>
      <c r="C303" s="3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3"/>
      <c r="Q303" s="3"/>
      <c r="R303" s="3"/>
      <c r="S303" s="3"/>
      <c r="T303" s="3"/>
      <c r="U303" s="3"/>
    </row>
    <row r="304" spans="1:21" x14ac:dyDescent="0.2">
      <c r="A304" s="6"/>
      <c r="B304" s="3"/>
      <c r="C304" s="3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3"/>
      <c r="Q304" s="3"/>
      <c r="R304" s="3"/>
      <c r="S304" s="3"/>
      <c r="T304" s="3"/>
      <c r="U304" s="3"/>
    </row>
    <row r="305" spans="1:21" x14ac:dyDescent="0.2">
      <c r="A305" s="6"/>
      <c r="B305" s="3"/>
      <c r="C305" s="3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3"/>
      <c r="Q305" s="3"/>
      <c r="R305" s="3"/>
      <c r="S305" s="3"/>
      <c r="T305" s="3"/>
      <c r="U305" s="3"/>
    </row>
    <row r="306" spans="1:21" x14ac:dyDescent="0.2">
      <c r="A306" s="6"/>
      <c r="B306" s="3"/>
      <c r="C306" s="3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3"/>
      <c r="Q306" s="3"/>
      <c r="R306" s="3"/>
      <c r="S306" s="3"/>
      <c r="T306" s="3"/>
      <c r="U306" s="3"/>
    </row>
    <row r="307" spans="1:21" x14ac:dyDescent="0.2">
      <c r="A307" s="6"/>
      <c r="B307" s="3"/>
      <c r="C307" s="3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3"/>
      <c r="Q307" s="3"/>
      <c r="R307" s="3"/>
      <c r="S307" s="3"/>
      <c r="T307" s="3"/>
      <c r="U307" s="3"/>
    </row>
    <row r="308" spans="1:21" x14ac:dyDescent="0.2">
      <c r="A308" s="6"/>
      <c r="B308" s="3"/>
      <c r="C308" s="3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3"/>
      <c r="Q308" s="3"/>
      <c r="R308" s="3"/>
      <c r="S308" s="3"/>
      <c r="T308" s="3"/>
      <c r="U308" s="3"/>
    </row>
    <row r="309" spans="1:21" x14ac:dyDescent="0.2">
      <c r="A309" s="6"/>
      <c r="B309" s="3"/>
      <c r="C309" s="3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3"/>
      <c r="Q309" s="3"/>
      <c r="R309" s="3"/>
      <c r="S309" s="3"/>
      <c r="T309" s="3"/>
      <c r="U309" s="3"/>
    </row>
    <row r="310" spans="1:21" x14ac:dyDescent="0.2">
      <c r="A310" s="6"/>
      <c r="B310" s="3"/>
      <c r="C310" s="3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3"/>
      <c r="Q310" s="3"/>
      <c r="R310" s="3"/>
      <c r="S310" s="3"/>
      <c r="T310" s="3"/>
      <c r="U310" s="3"/>
    </row>
    <row r="311" spans="1:21" x14ac:dyDescent="0.2">
      <c r="A311" s="6"/>
      <c r="B311" s="3"/>
      <c r="C311" s="3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3"/>
      <c r="Q311" s="3"/>
      <c r="R311" s="3"/>
      <c r="S311" s="3"/>
      <c r="T311" s="3"/>
      <c r="U311" s="3"/>
    </row>
    <row r="312" spans="1:21" x14ac:dyDescent="0.2">
      <c r="A312" s="6"/>
      <c r="B312" s="3"/>
      <c r="C312" s="3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3"/>
      <c r="Q312" s="3"/>
      <c r="R312" s="3"/>
      <c r="S312" s="3"/>
      <c r="T312" s="3"/>
      <c r="U312" s="3"/>
    </row>
    <row r="313" spans="1:21" x14ac:dyDescent="0.2">
      <c r="A313" s="6"/>
      <c r="B313" s="3"/>
      <c r="C313" s="3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3"/>
      <c r="Q313" s="3"/>
      <c r="R313" s="3"/>
      <c r="S313" s="3"/>
      <c r="T313" s="3"/>
      <c r="U313" s="3"/>
    </row>
    <row r="314" spans="1:21" x14ac:dyDescent="0.2">
      <c r="A314" s="6"/>
      <c r="B314" s="3"/>
      <c r="C314" s="3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3"/>
      <c r="Q314" s="3"/>
      <c r="R314" s="3"/>
      <c r="S314" s="3"/>
      <c r="T314" s="3"/>
      <c r="U314" s="3"/>
    </row>
    <row r="315" spans="1:21" x14ac:dyDescent="0.2">
      <c r="A315" s="6"/>
      <c r="B315" s="3"/>
      <c r="C315" s="3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3"/>
      <c r="Q315" s="3"/>
      <c r="R315" s="3"/>
      <c r="S315" s="3"/>
      <c r="T315" s="3"/>
      <c r="U315" s="3"/>
    </row>
    <row r="316" spans="1:21" x14ac:dyDescent="0.2">
      <c r="A316" s="6"/>
      <c r="B316" s="3"/>
      <c r="C316" s="3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3"/>
      <c r="Q316" s="3"/>
      <c r="R316" s="3"/>
      <c r="S316" s="3"/>
      <c r="T316" s="3"/>
      <c r="U316" s="3"/>
    </row>
    <row r="317" spans="1:21" x14ac:dyDescent="0.2">
      <c r="A317" s="6"/>
      <c r="B317" s="3"/>
      <c r="C317" s="3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3"/>
      <c r="Q317" s="3"/>
      <c r="R317" s="3"/>
      <c r="S317" s="3"/>
      <c r="T317" s="3"/>
      <c r="U317" s="3"/>
    </row>
    <row r="318" spans="1:21" x14ac:dyDescent="0.2">
      <c r="A318" s="6"/>
      <c r="B318" s="3"/>
      <c r="C318" s="3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3"/>
      <c r="Q318" s="3"/>
      <c r="R318" s="3"/>
      <c r="S318" s="3"/>
      <c r="T318" s="3"/>
      <c r="U318" s="3"/>
    </row>
    <row r="319" spans="1:21" x14ac:dyDescent="0.2">
      <c r="A319" s="6"/>
      <c r="B319" s="3"/>
      <c r="C319" s="3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3"/>
      <c r="Q319" s="3"/>
      <c r="R319" s="3"/>
      <c r="S319" s="3"/>
      <c r="T319" s="3"/>
      <c r="U319" s="3"/>
    </row>
    <row r="320" spans="1:21" x14ac:dyDescent="0.2">
      <c r="A320" s="6"/>
      <c r="B320" s="3"/>
      <c r="C320" s="3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3"/>
      <c r="Q320" s="3"/>
      <c r="R320" s="3"/>
      <c r="S320" s="3"/>
      <c r="T320" s="3"/>
      <c r="U320" s="3"/>
    </row>
    <row r="321" spans="1:21" x14ac:dyDescent="0.2">
      <c r="A321" s="6"/>
      <c r="B321" s="3"/>
      <c r="C321" s="3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3"/>
      <c r="Q321" s="3"/>
      <c r="R321" s="3"/>
      <c r="S321" s="3"/>
      <c r="T321" s="3"/>
      <c r="U321" s="3"/>
    </row>
    <row r="322" spans="1:21" x14ac:dyDescent="0.2">
      <c r="A322" s="6"/>
      <c r="B322" s="3"/>
      <c r="C322" s="3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3"/>
      <c r="Q322" s="3"/>
      <c r="R322" s="3"/>
      <c r="S322" s="3"/>
      <c r="T322" s="3"/>
      <c r="U322" s="3"/>
    </row>
    <row r="323" spans="1:21" x14ac:dyDescent="0.2">
      <c r="A323" s="6"/>
      <c r="B323" s="3"/>
      <c r="C323" s="3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3"/>
      <c r="Q323" s="3"/>
      <c r="R323" s="3"/>
      <c r="S323" s="3"/>
      <c r="T323" s="3"/>
      <c r="U323" s="3"/>
    </row>
    <row r="324" spans="1:21" x14ac:dyDescent="0.2">
      <c r="A324" s="6"/>
      <c r="B324" s="3"/>
      <c r="C324" s="3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3"/>
      <c r="Q324" s="3"/>
      <c r="R324" s="3"/>
      <c r="S324" s="3"/>
      <c r="T324" s="3"/>
      <c r="U324" s="3"/>
    </row>
    <row r="325" spans="1:21" x14ac:dyDescent="0.2">
      <c r="A325" s="6"/>
      <c r="B325" s="3"/>
      <c r="C325" s="3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3"/>
      <c r="Q325" s="3"/>
      <c r="R325" s="3"/>
      <c r="S325" s="3"/>
      <c r="T325" s="3"/>
      <c r="U325" s="3"/>
    </row>
    <row r="326" spans="1:21" x14ac:dyDescent="0.2">
      <c r="A326" s="6"/>
      <c r="B326" s="3"/>
      <c r="C326" s="3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3"/>
      <c r="Q326" s="3"/>
      <c r="R326" s="3"/>
      <c r="S326" s="3"/>
      <c r="T326" s="3"/>
      <c r="U326" s="3"/>
    </row>
    <row r="327" spans="1:21" x14ac:dyDescent="0.2">
      <c r="A327" s="6"/>
      <c r="B327" s="3"/>
      <c r="C327" s="3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3"/>
      <c r="Q327" s="3"/>
      <c r="R327" s="3"/>
      <c r="S327" s="3"/>
      <c r="T327" s="3"/>
      <c r="U327" s="3"/>
    </row>
    <row r="328" spans="1:21" x14ac:dyDescent="0.2">
      <c r="A328" s="6"/>
      <c r="B328" s="3"/>
      <c r="C328" s="3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3"/>
      <c r="Q328" s="3"/>
      <c r="R328" s="3"/>
      <c r="S328" s="3"/>
      <c r="T328" s="3"/>
      <c r="U328" s="3"/>
    </row>
    <row r="329" spans="1:21" x14ac:dyDescent="0.2">
      <c r="A329" s="6"/>
      <c r="B329" s="3"/>
      <c r="C329" s="3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3"/>
      <c r="Q329" s="3"/>
      <c r="R329" s="3"/>
      <c r="S329" s="3"/>
      <c r="T329" s="3"/>
      <c r="U329" s="3"/>
    </row>
    <row r="330" spans="1:21" x14ac:dyDescent="0.2">
      <c r="A330" s="6"/>
      <c r="B330" s="3"/>
      <c r="C330" s="3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3"/>
      <c r="Q330" s="3"/>
      <c r="R330" s="3"/>
      <c r="S330" s="3"/>
      <c r="T330" s="3"/>
      <c r="U330" s="3"/>
    </row>
    <row r="331" spans="1:21" x14ac:dyDescent="0.2">
      <c r="A331" s="6"/>
      <c r="B331" s="3"/>
      <c r="C331" s="3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3"/>
      <c r="Q331" s="3"/>
      <c r="R331" s="3"/>
      <c r="S331" s="3"/>
      <c r="T331" s="3"/>
      <c r="U331" s="3"/>
    </row>
    <row r="332" spans="1:21" x14ac:dyDescent="0.2">
      <c r="A332" s="6"/>
      <c r="B332" s="3"/>
      <c r="C332" s="3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3"/>
      <c r="Q332" s="3"/>
      <c r="R332" s="3"/>
      <c r="S332" s="3"/>
      <c r="T332" s="3"/>
      <c r="U332" s="3"/>
    </row>
    <row r="333" spans="1:21" x14ac:dyDescent="0.2">
      <c r="A333" s="6"/>
      <c r="B333" s="3"/>
      <c r="C333" s="3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3"/>
      <c r="Q333" s="3"/>
      <c r="R333" s="3"/>
      <c r="S333" s="3"/>
      <c r="T333" s="3"/>
      <c r="U333" s="3"/>
    </row>
    <row r="334" spans="1:21" x14ac:dyDescent="0.2">
      <c r="A334" s="6"/>
      <c r="B334" s="3"/>
      <c r="C334" s="3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3"/>
      <c r="Q334" s="3"/>
      <c r="R334" s="3"/>
      <c r="S334" s="3"/>
      <c r="T334" s="3"/>
      <c r="U334" s="3"/>
    </row>
    <row r="335" spans="1:21" x14ac:dyDescent="0.2">
      <c r="A335" s="6"/>
      <c r="B335" s="3"/>
      <c r="C335" s="3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3"/>
      <c r="Q335" s="3"/>
      <c r="R335" s="3"/>
      <c r="S335" s="3"/>
      <c r="T335" s="3"/>
      <c r="U335" s="3"/>
    </row>
    <row r="336" spans="1:21" x14ac:dyDescent="0.2">
      <c r="A336" s="6"/>
      <c r="B336" s="3"/>
      <c r="C336" s="3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3"/>
      <c r="Q336" s="3"/>
      <c r="R336" s="3"/>
      <c r="S336" s="3"/>
      <c r="T336" s="3"/>
      <c r="U336" s="3"/>
    </row>
    <row r="337" spans="1:21" x14ac:dyDescent="0.2">
      <c r="A337" s="6"/>
      <c r="B337" s="3"/>
      <c r="C337" s="3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3"/>
      <c r="Q337" s="3"/>
      <c r="R337" s="3"/>
      <c r="S337" s="3"/>
      <c r="T337" s="3"/>
      <c r="U337" s="3"/>
    </row>
    <row r="338" spans="1:21" x14ac:dyDescent="0.2">
      <c r="A338" s="6"/>
      <c r="B338" s="3"/>
      <c r="C338" s="3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3"/>
      <c r="Q338" s="3"/>
      <c r="R338" s="3"/>
      <c r="S338" s="3"/>
      <c r="T338" s="3"/>
      <c r="U338" s="3"/>
    </row>
    <row r="339" spans="1:21" x14ac:dyDescent="0.2">
      <c r="Q339" s="3"/>
      <c r="R339" s="3"/>
      <c r="S339" s="3"/>
      <c r="T339" s="3"/>
      <c r="U339" s="3"/>
    </row>
    <row r="340" spans="1:21" x14ac:dyDescent="0.2">
      <c r="Q340" s="3"/>
      <c r="R340" s="3"/>
      <c r="S340" s="3"/>
      <c r="T340" s="3"/>
      <c r="U340" s="3"/>
    </row>
    <row r="341" spans="1:21" x14ac:dyDescent="0.2">
      <c r="Q341" s="3"/>
      <c r="R341" s="3"/>
      <c r="S341" s="3"/>
      <c r="T341" s="3"/>
      <c r="U341" s="3"/>
    </row>
    <row r="342" spans="1:21" x14ac:dyDescent="0.2">
      <c r="Q342" s="3"/>
      <c r="R342" s="3"/>
      <c r="S342" s="3"/>
      <c r="T342" s="3"/>
      <c r="U342" s="3"/>
    </row>
    <row r="343" spans="1:21" x14ac:dyDescent="0.2">
      <c r="Q343" s="3"/>
      <c r="R343" s="3"/>
      <c r="S343" s="3"/>
      <c r="T343" s="3"/>
      <c r="U343" s="3"/>
    </row>
    <row r="344" spans="1:21" x14ac:dyDescent="0.2">
      <c r="Q344" s="3"/>
      <c r="R344" s="3"/>
      <c r="S344" s="3"/>
      <c r="T344" s="3"/>
      <c r="U344" s="3"/>
    </row>
    <row r="345" spans="1:21" x14ac:dyDescent="0.2">
      <c r="Q345" s="3"/>
      <c r="R345" s="3"/>
      <c r="S345" s="3"/>
      <c r="T345" s="3"/>
      <c r="U345" s="3"/>
    </row>
    <row r="346" spans="1:21" x14ac:dyDescent="0.2">
      <c r="Q346" s="3"/>
      <c r="R346" s="3"/>
      <c r="S346" s="3"/>
      <c r="T346" s="3"/>
      <c r="U346" s="3"/>
    </row>
    <row r="347" spans="1:21" x14ac:dyDescent="0.2">
      <c r="Q347" s="3"/>
      <c r="R347" s="3"/>
      <c r="S347" s="3"/>
      <c r="T347" s="3"/>
      <c r="U347" s="3"/>
    </row>
    <row r="348" spans="1:21" x14ac:dyDescent="0.2">
      <c r="Q348" s="3"/>
      <c r="R348" s="3"/>
      <c r="S348" s="3"/>
      <c r="T348" s="3"/>
      <c r="U348" s="3"/>
    </row>
  </sheetData>
  <mergeCells count="2">
    <mergeCell ref="F4:H4"/>
    <mergeCell ref="J4:L4"/>
  </mergeCells>
  <pageMargins left="0.70866141732283472" right="0.70866141732283472" top="0.74803149606299213" bottom="0.74803149606299213" header="0.31496062992125984" footer="0.31496062992125984"/>
  <pageSetup paperSize="9" scale="59" fitToWidth="0" fitToHeight="0" orientation="landscape" r:id="rId1"/>
  <rowBreaks count="2" manualBreakCount="2">
    <brk id="35" max="16383" man="1"/>
    <brk id="51" max="11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37"/>
  <sheetViews>
    <sheetView tabSelected="1" view="pageBreakPreview" zoomScaleNormal="100" zoomScaleSheetLayoutView="100" workbookViewId="0">
      <selection activeCell="I21" sqref="I21"/>
    </sheetView>
  </sheetViews>
  <sheetFormatPr baseColWidth="10" defaultColWidth="8.83203125" defaultRowHeight="15" x14ac:dyDescent="0.2"/>
  <cols>
    <col min="1" max="1" width="11.5" customWidth="1"/>
    <col min="2" max="2" width="28.83203125" customWidth="1"/>
    <col min="3" max="3" width="31.5" bestFit="1" customWidth="1"/>
    <col min="4" max="4" width="13.83203125" style="7" bestFit="1" customWidth="1"/>
    <col min="5" max="11" width="8.83203125" style="7"/>
    <col min="12" max="14" width="9.5" style="7" customWidth="1"/>
    <col min="15" max="15" width="10.5" style="7" customWidth="1"/>
  </cols>
  <sheetData>
    <row r="1" spans="1:15" ht="21" x14ac:dyDescent="0.25">
      <c r="A1" s="4" t="s">
        <v>27</v>
      </c>
    </row>
    <row r="2" spans="1:15" ht="21" x14ac:dyDescent="0.25">
      <c r="A2" s="4" t="s">
        <v>297</v>
      </c>
    </row>
    <row r="3" spans="1:15" ht="21" x14ac:dyDescent="0.25">
      <c r="A3" s="4" t="s">
        <v>299</v>
      </c>
    </row>
    <row r="4" spans="1:15" ht="16" x14ac:dyDescent="0.2">
      <c r="M4" s="5"/>
    </row>
    <row r="5" spans="1:15" s="2" customFormat="1" ht="16" x14ac:dyDescent="0.2">
      <c r="A5" s="2" t="s">
        <v>3</v>
      </c>
      <c r="B5" s="2" t="s">
        <v>4</v>
      </c>
      <c r="C5" s="2" t="s">
        <v>5</v>
      </c>
      <c r="D5" s="5" t="s">
        <v>35</v>
      </c>
      <c r="E5" s="5" t="s">
        <v>21</v>
      </c>
      <c r="F5" s="5" t="s">
        <v>25</v>
      </c>
      <c r="G5" s="5" t="s">
        <v>28</v>
      </c>
      <c r="H5" s="5" t="s">
        <v>29</v>
      </c>
      <c r="I5" s="5" t="s">
        <v>30</v>
      </c>
      <c r="J5" s="5" t="s">
        <v>31</v>
      </c>
      <c r="K5" s="5" t="s">
        <v>32</v>
      </c>
      <c r="L5" s="5" t="s">
        <v>33</v>
      </c>
      <c r="M5" s="5" t="s">
        <v>34</v>
      </c>
      <c r="N5" s="5" t="s">
        <v>26</v>
      </c>
      <c r="O5" s="5" t="s">
        <v>8</v>
      </c>
    </row>
    <row r="6" spans="1:15" ht="16" x14ac:dyDescent="0.2">
      <c r="A6" s="6">
        <v>1</v>
      </c>
      <c r="B6" s="32" t="s">
        <v>193</v>
      </c>
      <c r="C6" s="28" t="s">
        <v>194</v>
      </c>
      <c r="D6" s="37" t="s">
        <v>195</v>
      </c>
      <c r="E6" s="37" t="s">
        <v>295</v>
      </c>
      <c r="F6" s="37" t="s">
        <v>40</v>
      </c>
      <c r="G6" s="37" t="s">
        <v>40</v>
      </c>
      <c r="H6" s="37" t="s">
        <v>40</v>
      </c>
      <c r="I6" s="37" t="s">
        <v>40</v>
      </c>
      <c r="J6" s="37" t="s">
        <v>40</v>
      </c>
      <c r="K6" s="37" t="s">
        <v>284</v>
      </c>
      <c r="L6" s="37" t="s">
        <v>285</v>
      </c>
      <c r="M6" s="37"/>
      <c r="N6" s="37" t="s">
        <v>26</v>
      </c>
      <c r="O6" s="37">
        <v>2222</v>
      </c>
    </row>
    <row r="7" spans="1:15" ht="16" x14ac:dyDescent="0.2">
      <c r="A7" s="6">
        <v>2</v>
      </c>
      <c r="B7" s="32" t="s">
        <v>95</v>
      </c>
      <c r="C7" s="32" t="s">
        <v>98</v>
      </c>
      <c r="D7" s="37" t="s">
        <v>99</v>
      </c>
      <c r="E7" s="37" t="s">
        <v>40</v>
      </c>
      <c r="F7" s="37" t="s">
        <v>40</v>
      </c>
      <c r="G7" s="37" t="s">
        <v>40</v>
      </c>
      <c r="H7" s="37" t="s">
        <v>40</v>
      </c>
      <c r="I7" s="37" t="s">
        <v>40</v>
      </c>
      <c r="J7" s="37" t="s">
        <v>40</v>
      </c>
      <c r="K7" s="37" t="s">
        <v>285</v>
      </c>
      <c r="L7" s="37"/>
      <c r="M7" s="37"/>
      <c r="N7" s="37" t="s">
        <v>26</v>
      </c>
      <c r="O7" s="37" t="s">
        <v>123</v>
      </c>
    </row>
    <row r="8" spans="1:15" ht="16" x14ac:dyDescent="0.2">
      <c r="A8" s="6">
        <v>3</v>
      </c>
      <c r="B8" s="42" t="s">
        <v>191</v>
      </c>
      <c r="C8" s="32" t="s">
        <v>181</v>
      </c>
      <c r="D8" s="37" t="s">
        <v>182</v>
      </c>
      <c r="E8" s="37" t="s">
        <v>295</v>
      </c>
      <c r="F8" s="37" t="s">
        <v>284</v>
      </c>
      <c r="G8" s="37" t="s">
        <v>40</v>
      </c>
      <c r="H8" s="37" t="s">
        <v>40</v>
      </c>
      <c r="I8" s="37" t="s">
        <v>40</v>
      </c>
      <c r="J8" s="37" t="s">
        <v>40</v>
      </c>
      <c r="K8" s="37" t="s">
        <v>285</v>
      </c>
      <c r="L8" s="37"/>
      <c r="M8" s="37"/>
      <c r="N8" s="37"/>
      <c r="O8" s="37">
        <v>2201</v>
      </c>
    </row>
    <row r="9" spans="1:15" ht="16" x14ac:dyDescent="0.2">
      <c r="A9" s="6">
        <v>4</v>
      </c>
      <c r="B9" s="42" t="s">
        <v>191</v>
      </c>
      <c r="C9" s="32" t="s">
        <v>183</v>
      </c>
      <c r="D9" s="37" t="s">
        <v>184</v>
      </c>
      <c r="E9" s="37" t="s">
        <v>295</v>
      </c>
      <c r="F9" s="37" t="s">
        <v>40</v>
      </c>
      <c r="G9" s="37" t="s">
        <v>295</v>
      </c>
      <c r="H9" s="37" t="s">
        <v>286</v>
      </c>
      <c r="I9" s="37" t="s">
        <v>40</v>
      </c>
      <c r="J9" s="37" t="s">
        <v>40</v>
      </c>
      <c r="K9" s="37" t="s">
        <v>285</v>
      </c>
      <c r="L9" s="37"/>
      <c r="M9" s="37"/>
      <c r="N9" s="37"/>
      <c r="O9" s="37">
        <v>2889</v>
      </c>
    </row>
    <row r="10" spans="1:15" ht="16" x14ac:dyDescent="0.2">
      <c r="A10" s="6">
        <v>5</v>
      </c>
      <c r="B10" s="32" t="s">
        <v>193</v>
      </c>
      <c r="C10" s="28" t="s">
        <v>213</v>
      </c>
      <c r="D10" s="37" t="s">
        <v>214</v>
      </c>
      <c r="E10" s="37" t="s">
        <v>295</v>
      </c>
      <c r="F10" s="37" t="s">
        <v>40</v>
      </c>
      <c r="G10" s="37" t="s">
        <v>40</v>
      </c>
      <c r="H10" s="37" t="s">
        <v>40</v>
      </c>
      <c r="I10" s="37" t="s">
        <v>284</v>
      </c>
      <c r="J10" s="37" t="s">
        <v>40</v>
      </c>
      <c r="K10" s="37" t="s">
        <v>285</v>
      </c>
      <c r="L10" s="37"/>
      <c r="M10" s="37"/>
      <c r="N10" s="37"/>
      <c r="O10" s="37">
        <v>3467</v>
      </c>
    </row>
    <row r="11" spans="1:15" ht="16" x14ac:dyDescent="0.2">
      <c r="A11" s="6">
        <v>6</v>
      </c>
      <c r="B11" s="32" t="s">
        <v>179</v>
      </c>
      <c r="C11" s="32" t="s">
        <v>173</v>
      </c>
      <c r="D11" s="37" t="s">
        <v>174</v>
      </c>
      <c r="E11" s="37"/>
      <c r="F11" s="37" t="s">
        <v>40</v>
      </c>
      <c r="G11" s="37" t="s">
        <v>40</v>
      </c>
      <c r="H11" s="37" t="s">
        <v>40</v>
      </c>
      <c r="I11" s="37" t="s">
        <v>284</v>
      </c>
      <c r="J11" s="37" t="s">
        <v>40</v>
      </c>
      <c r="K11" s="37" t="s">
        <v>285</v>
      </c>
      <c r="L11" s="37"/>
      <c r="M11" s="37"/>
      <c r="N11" s="37"/>
      <c r="O11" s="37">
        <v>3563</v>
      </c>
    </row>
    <row r="12" spans="1:15" ht="16" x14ac:dyDescent="0.2">
      <c r="A12" s="6">
        <v>7</v>
      </c>
      <c r="B12" s="30" t="s">
        <v>193</v>
      </c>
      <c r="C12" s="30" t="s">
        <v>223</v>
      </c>
      <c r="D12" s="31" t="s">
        <v>224</v>
      </c>
      <c r="E12" s="31" t="s">
        <v>40</v>
      </c>
      <c r="F12" s="31" t="s">
        <v>40</v>
      </c>
      <c r="G12" s="31" t="s">
        <v>284</v>
      </c>
      <c r="H12" s="31" t="s">
        <v>284</v>
      </c>
      <c r="I12" s="31" t="s">
        <v>284</v>
      </c>
      <c r="J12" s="31" t="s">
        <v>286</v>
      </c>
      <c r="K12" s="31"/>
      <c r="L12" s="31"/>
      <c r="M12" s="31"/>
      <c r="N12" s="31"/>
      <c r="O12" s="7">
        <v>3979</v>
      </c>
    </row>
    <row r="13" spans="1:15" ht="16" x14ac:dyDescent="0.2">
      <c r="A13" s="6">
        <v>8</v>
      </c>
      <c r="B13" s="32" t="s">
        <v>95</v>
      </c>
      <c r="C13" s="32" t="s">
        <v>102</v>
      </c>
      <c r="D13" s="37" t="s">
        <v>103</v>
      </c>
      <c r="E13" s="37" t="s">
        <v>40</v>
      </c>
      <c r="F13" s="37" t="s">
        <v>40</v>
      </c>
      <c r="G13" s="37" t="s">
        <v>284</v>
      </c>
      <c r="H13" s="37" t="s">
        <v>284</v>
      </c>
      <c r="I13" s="37" t="s">
        <v>40</v>
      </c>
      <c r="J13" s="37" t="s">
        <v>285</v>
      </c>
      <c r="K13" s="37"/>
      <c r="L13" s="37"/>
      <c r="M13" s="37"/>
      <c r="N13" s="37"/>
      <c r="O13" s="37" t="s">
        <v>125</v>
      </c>
    </row>
    <row r="14" spans="1:15" ht="16" x14ac:dyDescent="0.2">
      <c r="A14" s="6">
        <v>9</v>
      </c>
      <c r="B14" s="45" t="s">
        <v>95</v>
      </c>
      <c r="C14" s="32" t="s">
        <v>112</v>
      </c>
      <c r="D14" s="37" t="s">
        <v>113</v>
      </c>
      <c r="E14" s="37" t="s">
        <v>295</v>
      </c>
      <c r="F14" s="37" t="s">
        <v>40</v>
      </c>
      <c r="G14" s="37" t="s">
        <v>40</v>
      </c>
      <c r="H14" s="37" t="s">
        <v>286</v>
      </c>
      <c r="I14" s="37" t="s">
        <v>40</v>
      </c>
      <c r="J14" s="37" t="s">
        <v>285</v>
      </c>
      <c r="K14" s="37"/>
      <c r="L14" s="37"/>
      <c r="M14" s="37"/>
      <c r="N14" s="37"/>
      <c r="O14" s="37" t="s">
        <v>130</v>
      </c>
    </row>
    <row r="15" spans="1:15" ht="16" x14ac:dyDescent="0.2">
      <c r="A15" s="6">
        <v>10</v>
      </c>
      <c r="B15" s="53" t="s">
        <v>95</v>
      </c>
      <c r="C15" s="32" t="s">
        <v>120</v>
      </c>
      <c r="D15" s="37" t="s">
        <v>121</v>
      </c>
      <c r="E15" s="37" t="s">
        <v>40</v>
      </c>
      <c r="F15" s="37" t="s">
        <v>40</v>
      </c>
      <c r="G15" s="37" t="s">
        <v>40</v>
      </c>
      <c r="H15" s="37" t="s">
        <v>40</v>
      </c>
      <c r="I15" s="37" t="s">
        <v>284</v>
      </c>
      <c r="J15" s="37" t="s">
        <v>285</v>
      </c>
      <c r="K15" s="37"/>
      <c r="L15" s="37"/>
      <c r="M15" s="37"/>
      <c r="N15" s="37"/>
      <c r="O15" s="37" t="s">
        <v>134</v>
      </c>
    </row>
    <row r="16" spans="1:15" ht="16" x14ac:dyDescent="0.2">
      <c r="A16" s="6">
        <v>11</v>
      </c>
      <c r="B16" s="32" t="s">
        <v>145</v>
      </c>
      <c r="C16" s="32" t="s">
        <v>146</v>
      </c>
      <c r="D16" s="37" t="s">
        <v>149</v>
      </c>
      <c r="E16" s="37" t="s">
        <v>40</v>
      </c>
      <c r="F16" s="37" t="s">
        <v>40</v>
      </c>
      <c r="G16" s="37" t="s">
        <v>284</v>
      </c>
      <c r="H16" s="37" t="s">
        <v>286</v>
      </c>
      <c r="I16" s="37" t="s">
        <v>284</v>
      </c>
      <c r="J16" s="37" t="s">
        <v>285</v>
      </c>
      <c r="K16" s="37"/>
      <c r="L16" s="37"/>
      <c r="M16" s="37"/>
      <c r="N16" s="37"/>
      <c r="O16" s="37" t="s">
        <v>151</v>
      </c>
    </row>
    <row r="17" spans="1:15" ht="16" x14ac:dyDescent="0.2">
      <c r="A17" s="6">
        <v>12</v>
      </c>
      <c r="B17" s="32" t="s">
        <v>136</v>
      </c>
      <c r="C17" s="32" t="s">
        <v>277</v>
      </c>
      <c r="D17" s="37" t="s">
        <v>72</v>
      </c>
      <c r="E17" s="37" t="s">
        <v>295</v>
      </c>
      <c r="F17" s="37" t="s">
        <v>40</v>
      </c>
      <c r="G17" s="37" t="s">
        <v>40</v>
      </c>
      <c r="H17" s="37" t="s">
        <v>295</v>
      </c>
      <c r="I17" s="37" t="s">
        <v>284</v>
      </c>
      <c r="J17" s="37"/>
      <c r="K17" s="37"/>
      <c r="L17" s="37"/>
      <c r="M17" s="37"/>
      <c r="N17" s="37"/>
      <c r="O17" s="37" t="s">
        <v>161</v>
      </c>
    </row>
    <row r="18" spans="1:15" ht="16" x14ac:dyDescent="0.2">
      <c r="A18" s="6">
        <v>13</v>
      </c>
      <c r="B18" s="32" t="s">
        <v>193</v>
      </c>
      <c r="C18" s="28" t="s">
        <v>196</v>
      </c>
      <c r="D18" s="37" t="s">
        <v>197</v>
      </c>
      <c r="E18" s="37" t="s">
        <v>295</v>
      </c>
      <c r="F18" s="37" t="s">
        <v>40</v>
      </c>
      <c r="G18" s="37" t="s">
        <v>40</v>
      </c>
      <c r="H18" s="37">
        <v>0</v>
      </c>
      <c r="I18" s="37" t="s">
        <v>285</v>
      </c>
      <c r="J18" s="37"/>
      <c r="K18" s="37"/>
      <c r="L18" s="37"/>
      <c r="M18" s="37"/>
      <c r="N18" s="37"/>
      <c r="O18" s="37">
        <v>3261</v>
      </c>
    </row>
    <row r="19" spans="1:15" ht="16" x14ac:dyDescent="0.2">
      <c r="A19" s="6">
        <v>14</v>
      </c>
      <c r="B19" s="42" t="s">
        <v>191</v>
      </c>
      <c r="C19" s="32" t="s">
        <v>185</v>
      </c>
      <c r="D19" s="37" t="s">
        <v>186</v>
      </c>
      <c r="E19" s="37" t="s">
        <v>295</v>
      </c>
      <c r="F19" s="37" t="s">
        <v>284</v>
      </c>
      <c r="G19" s="37" t="s">
        <v>40</v>
      </c>
      <c r="H19" s="37" t="s">
        <v>40</v>
      </c>
      <c r="I19" s="37" t="s">
        <v>285</v>
      </c>
      <c r="J19" s="37"/>
      <c r="K19" s="37"/>
      <c r="L19" s="37"/>
      <c r="M19" s="37"/>
      <c r="N19" s="37"/>
      <c r="O19" s="37">
        <v>3605</v>
      </c>
    </row>
    <row r="20" spans="1:15" ht="16" x14ac:dyDescent="0.2">
      <c r="A20" s="6">
        <v>15</v>
      </c>
      <c r="B20" s="42" t="s">
        <v>191</v>
      </c>
      <c r="C20" s="32" t="s">
        <v>187</v>
      </c>
      <c r="D20" s="37" t="s">
        <v>188</v>
      </c>
      <c r="E20" s="37" t="s">
        <v>40</v>
      </c>
      <c r="F20" s="37" t="s">
        <v>40</v>
      </c>
      <c r="G20" s="37" t="s">
        <v>40</v>
      </c>
      <c r="H20" s="37" t="s">
        <v>284</v>
      </c>
      <c r="I20" s="37" t="s">
        <v>285</v>
      </c>
      <c r="J20" s="37"/>
      <c r="K20" s="37"/>
      <c r="L20" s="37"/>
      <c r="M20" s="37"/>
      <c r="N20" s="37"/>
      <c r="O20" s="37">
        <v>4123</v>
      </c>
    </row>
    <row r="21" spans="1:15" ht="16" x14ac:dyDescent="0.2">
      <c r="A21" s="6">
        <v>16</v>
      </c>
      <c r="B21" s="32" t="s">
        <v>179</v>
      </c>
      <c r="C21" s="32" t="s">
        <v>175</v>
      </c>
      <c r="D21" s="37" t="s">
        <v>176</v>
      </c>
      <c r="E21" s="37" t="s">
        <v>284</v>
      </c>
      <c r="F21" s="37" t="s">
        <v>40</v>
      </c>
      <c r="G21" s="37" t="s">
        <v>40</v>
      </c>
      <c r="H21" s="37" t="s">
        <v>284</v>
      </c>
      <c r="I21" s="37" t="s">
        <v>285</v>
      </c>
      <c r="J21" s="37"/>
      <c r="K21" s="37"/>
      <c r="L21" s="37"/>
      <c r="M21" s="37"/>
      <c r="N21" s="37"/>
      <c r="O21" s="37">
        <v>3280</v>
      </c>
    </row>
    <row r="22" spans="1:15" ht="16" x14ac:dyDescent="0.2">
      <c r="A22" s="6">
        <v>17</v>
      </c>
      <c r="B22" s="32" t="s">
        <v>179</v>
      </c>
      <c r="C22" s="32" t="s">
        <v>165</v>
      </c>
      <c r="D22" s="37" t="s">
        <v>166</v>
      </c>
      <c r="E22" s="37" t="s">
        <v>284</v>
      </c>
      <c r="F22" s="37" t="s">
        <v>40</v>
      </c>
      <c r="G22" s="37" t="s">
        <v>284</v>
      </c>
      <c r="H22" s="37" t="s">
        <v>285</v>
      </c>
      <c r="I22" s="37"/>
      <c r="J22" s="37"/>
      <c r="K22" s="37"/>
      <c r="L22" s="37"/>
      <c r="M22" s="37"/>
      <c r="N22" s="37"/>
      <c r="O22" s="37">
        <v>3978</v>
      </c>
    </row>
    <row r="23" spans="1:15" ht="16" x14ac:dyDescent="0.2">
      <c r="A23" s="6">
        <v>18</v>
      </c>
      <c r="B23" s="32" t="s">
        <v>179</v>
      </c>
      <c r="C23" s="32" t="s">
        <v>171</v>
      </c>
      <c r="D23" s="37" t="s">
        <v>172</v>
      </c>
      <c r="E23" s="37" t="s">
        <v>284</v>
      </c>
      <c r="F23" s="37" t="s">
        <v>286</v>
      </c>
      <c r="G23" s="37" t="s">
        <v>284</v>
      </c>
      <c r="H23" s="37" t="s">
        <v>285</v>
      </c>
      <c r="I23" s="37"/>
      <c r="J23" s="37"/>
      <c r="K23" s="37"/>
      <c r="L23" s="37"/>
      <c r="M23" s="37"/>
      <c r="N23" s="37"/>
      <c r="O23" s="37">
        <v>3976</v>
      </c>
    </row>
    <row r="24" spans="1:15" ht="16" x14ac:dyDescent="0.2">
      <c r="A24" s="6">
        <v>19</v>
      </c>
      <c r="B24" s="32" t="s">
        <v>179</v>
      </c>
      <c r="C24" s="32" t="s">
        <v>177</v>
      </c>
      <c r="D24" s="37" t="s">
        <v>178</v>
      </c>
      <c r="E24" s="37" t="s">
        <v>284</v>
      </c>
      <c r="F24" s="37" t="s">
        <v>286</v>
      </c>
      <c r="G24" s="37" t="s">
        <v>286</v>
      </c>
      <c r="H24" s="37" t="s">
        <v>285</v>
      </c>
      <c r="I24" s="37"/>
      <c r="J24" s="37"/>
      <c r="K24" s="37"/>
      <c r="L24" s="37"/>
      <c r="M24" s="37"/>
      <c r="N24" s="37"/>
      <c r="O24" s="37">
        <v>3590</v>
      </c>
    </row>
    <row r="25" spans="1:15" ht="16" x14ac:dyDescent="0.2">
      <c r="A25" s="6">
        <v>20</v>
      </c>
      <c r="B25" s="32" t="s">
        <v>67</v>
      </c>
      <c r="C25" s="32" t="s">
        <v>73</v>
      </c>
      <c r="D25" s="37" t="s">
        <v>74</v>
      </c>
      <c r="E25" s="37" t="s">
        <v>284</v>
      </c>
      <c r="F25" s="37" t="s">
        <v>40</v>
      </c>
      <c r="G25" s="37" t="s">
        <v>285</v>
      </c>
      <c r="H25" s="37"/>
      <c r="I25" s="37"/>
      <c r="J25" s="37"/>
      <c r="K25" s="37"/>
      <c r="L25" s="37"/>
      <c r="M25" s="37"/>
      <c r="N25" s="37"/>
      <c r="O25" s="37" t="s">
        <v>91</v>
      </c>
    </row>
    <row r="26" spans="1:15" ht="16" x14ac:dyDescent="0.2">
      <c r="A26" s="6">
        <v>21</v>
      </c>
      <c r="B26" s="68" t="s">
        <v>95</v>
      </c>
      <c r="C26" s="42" t="s">
        <v>100</v>
      </c>
      <c r="D26" s="65" t="s">
        <v>101</v>
      </c>
      <c r="E26" s="37" t="s">
        <v>284</v>
      </c>
      <c r="F26" s="37" t="s">
        <v>285</v>
      </c>
      <c r="G26" s="37"/>
      <c r="H26" s="37"/>
      <c r="I26" s="37"/>
      <c r="J26" s="37"/>
      <c r="K26" s="37"/>
      <c r="L26" s="37"/>
      <c r="M26" s="37"/>
      <c r="N26" s="37"/>
      <c r="O26" s="37" t="s">
        <v>124</v>
      </c>
    </row>
    <row r="27" spans="1:15" ht="16" x14ac:dyDescent="0.2">
      <c r="A27" s="6">
        <v>22</v>
      </c>
      <c r="B27" s="46" t="s">
        <v>136</v>
      </c>
      <c r="C27" s="32" t="s">
        <v>140</v>
      </c>
      <c r="D27" s="37" t="s">
        <v>144</v>
      </c>
      <c r="E27" s="37" t="s">
        <v>286</v>
      </c>
      <c r="F27" s="37" t="s">
        <v>285</v>
      </c>
      <c r="G27" s="37"/>
      <c r="H27" s="37"/>
      <c r="I27" s="37"/>
      <c r="J27" s="37"/>
      <c r="K27" s="37"/>
      <c r="L27" s="37"/>
      <c r="M27" s="37"/>
      <c r="N27" s="37"/>
      <c r="O27" s="37" t="s">
        <v>164</v>
      </c>
    </row>
    <row r="28" spans="1:15" ht="16" x14ac:dyDescent="0.2">
      <c r="A28" s="6" t="s">
        <v>296</v>
      </c>
      <c r="B28" s="32" t="s">
        <v>193</v>
      </c>
      <c r="C28" s="28" t="s">
        <v>198</v>
      </c>
      <c r="D28" s="37" t="s">
        <v>199</v>
      </c>
      <c r="E28" s="37" t="s">
        <v>285</v>
      </c>
      <c r="F28" s="37"/>
      <c r="G28" s="37"/>
      <c r="H28" s="37"/>
      <c r="I28" s="37"/>
      <c r="J28" s="37"/>
      <c r="K28" s="37"/>
      <c r="L28" s="37"/>
      <c r="M28" s="37"/>
      <c r="N28" s="37"/>
      <c r="O28" s="37">
        <v>2746</v>
      </c>
    </row>
    <row r="29" spans="1:15" ht="16" x14ac:dyDescent="0.2">
      <c r="A29" s="6" t="s">
        <v>296</v>
      </c>
      <c r="B29" s="45" t="s">
        <v>136</v>
      </c>
      <c r="C29" s="45" t="s">
        <v>139</v>
      </c>
      <c r="D29" s="47" t="s">
        <v>154</v>
      </c>
      <c r="E29" s="37" t="s">
        <v>285</v>
      </c>
      <c r="F29" s="37"/>
      <c r="G29" s="37"/>
      <c r="H29" s="37"/>
      <c r="I29" s="37"/>
      <c r="J29" s="37"/>
      <c r="K29" s="37"/>
      <c r="L29" s="37"/>
      <c r="M29" s="37"/>
      <c r="N29" s="37"/>
      <c r="O29" s="37" t="s">
        <v>163</v>
      </c>
    </row>
    <row r="30" spans="1:15" ht="16" x14ac:dyDescent="0.2">
      <c r="A30" s="6" t="s">
        <v>296</v>
      </c>
      <c r="B30" s="46" t="s">
        <v>67</v>
      </c>
      <c r="C30" s="64" t="s">
        <v>82</v>
      </c>
      <c r="D30" s="66" t="s">
        <v>157</v>
      </c>
      <c r="E30" s="37" t="s">
        <v>285</v>
      </c>
      <c r="F30" s="37"/>
      <c r="G30" s="37"/>
      <c r="H30" s="37"/>
      <c r="I30" s="37"/>
      <c r="J30" s="37"/>
      <c r="K30" s="37"/>
      <c r="L30" s="37"/>
      <c r="M30" s="37"/>
      <c r="N30" s="37"/>
      <c r="O30" s="37" t="s">
        <v>89</v>
      </c>
    </row>
    <row r="31" spans="1:15" ht="16" x14ac:dyDescent="0.2">
      <c r="A31" s="6" t="s">
        <v>296</v>
      </c>
      <c r="B31" s="32" t="s">
        <v>67</v>
      </c>
      <c r="C31" s="32" t="s">
        <v>70</v>
      </c>
      <c r="D31" s="37" t="s">
        <v>70</v>
      </c>
      <c r="E31" s="37" t="s">
        <v>285</v>
      </c>
      <c r="F31" s="37"/>
      <c r="G31" s="37"/>
      <c r="H31" s="37"/>
      <c r="I31" s="37"/>
      <c r="J31" s="37"/>
      <c r="K31" s="37"/>
      <c r="L31" s="37"/>
      <c r="M31" s="37"/>
      <c r="N31" s="37"/>
      <c r="O31" s="37" t="s">
        <v>88</v>
      </c>
    </row>
    <row r="32" spans="1:15" ht="16" x14ac:dyDescent="0.2">
      <c r="A32" s="6" t="s">
        <v>296</v>
      </c>
      <c r="B32" s="32" t="s">
        <v>95</v>
      </c>
      <c r="C32" s="32" t="s">
        <v>96</v>
      </c>
      <c r="D32" s="37" t="s">
        <v>97</v>
      </c>
      <c r="E32" s="37" t="s">
        <v>285</v>
      </c>
      <c r="F32" s="37"/>
      <c r="G32" s="37"/>
      <c r="H32" s="37"/>
      <c r="I32" s="37"/>
      <c r="J32" s="37"/>
      <c r="K32" s="37"/>
      <c r="L32" s="37"/>
      <c r="M32" s="37"/>
      <c r="N32" s="37"/>
      <c r="O32" s="37" t="s">
        <v>122</v>
      </c>
    </row>
    <row r="33" spans="1:15" ht="16" x14ac:dyDescent="0.2">
      <c r="A33" s="6" t="s">
        <v>296</v>
      </c>
      <c r="B33" s="30" t="s">
        <v>191</v>
      </c>
      <c r="C33" s="30" t="s">
        <v>291</v>
      </c>
      <c r="D33" s="31" t="s">
        <v>190</v>
      </c>
      <c r="E33" s="37" t="s">
        <v>285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6" x14ac:dyDescent="0.2">
      <c r="A34" s="6">
        <v>29</v>
      </c>
      <c r="B34" s="30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6" x14ac:dyDescent="0.2">
      <c r="A35" s="6">
        <v>30</v>
      </c>
      <c r="B35" s="30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6" x14ac:dyDescent="0.2">
      <c r="A36" s="6">
        <v>31</v>
      </c>
      <c r="B36" s="30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6" x14ac:dyDescent="0.2">
      <c r="A37" s="6">
        <v>32</v>
      </c>
      <c r="B37" s="30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</sheetData>
  <pageMargins left="0.7" right="0.7" top="0.75" bottom="0.75" header="0.3" footer="0.3"/>
  <pageSetup paperSize="9" scale="44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3"/>
  <sheetViews>
    <sheetView zoomScale="107" workbookViewId="0">
      <selection activeCell="H20" sqref="H20"/>
    </sheetView>
  </sheetViews>
  <sheetFormatPr baseColWidth="10" defaultColWidth="8.83203125" defaultRowHeight="15" x14ac:dyDescent="0.2"/>
  <cols>
    <col min="1" max="1" width="24.5" customWidth="1"/>
    <col min="2" max="2" width="42.5" bestFit="1" customWidth="1"/>
    <col min="3" max="3" width="15" customWidth="1"/>
    <col min="4" max="4" width="10.5" customWidth="1"/>
    <col min="5" max="5" width="11.5" customWidth="1"/>
    <col min="6" max="7" width="10.5" customWidth="1"/>
    <col min="8" max="8" width="11.1640625" customWidth="1"/>
    <col min="10" max="10" width="19.33203125" bestFit="1" customWidth="1"/>
    <col min="11" max="11" width="19.83203125" customWidth="1"/>
    <col min="12" max="12" width="18.5" customWidth="1"/>
    <col min="13" max="13" width="14.5" customWidth="1"/>
    <col min="14" max="14" width="47" bestFit="1" customWidth="1"/>
  </cols>
  <sheetData>
    <row r="1" spans="1:14" ht="19" x14ac:dyDescent="0.25">
      <c r="A1" t="s">
        <v>49</v>
      </c>
      <c r="B1" t="s">
        <v>5</v>
      </c>
      <c r="C1" t="s">
        <v>35</v>
      </c>
      <c r="D1" s="21" t="s">
        <v>50</v>
      </c>
      <c r="E1" s="21" t="s">
        <v>51</v>
      </c>
      <c r="F1" s="21" t="s">
        <v>52</v>
      </c>
      <c r="G1" s="21" t="s">
        <v>53</v>
      </c>
      <c r="H1" s="21" t="s">
        <v>54</v>
      </c>
      <c r="J1" s="73" t="s">
        <v>55</v>
      </c>
      <c r="K1" s="73"/>
      <c r="L1" s="73"/>
      <c r="M1" s="73"/>
      <c r="N1" s="73"/>
    </row>
    <row r="2" spans="1:14" x14ac:dyDescent="0.2">
      <c r="A2" t="s">
        <v>193</v>
      </c>
      <c r="B2" s="27" t="s">
        <v>204</v>
      </c>
      <c r="C2" t="s">
        <v>205</v>
      </c>
      <c r="D2" s="67" t="s">
        <v>84</v>
      </c>
      <c r="E2" s="67" t="s">
        <v>62</v>
      </c>
      <c r="F2" s="7"/>
      <c r="G2" s="7"/>
      <c r="H2" s="7">
        <v>4126</v>
      </c>
      <c r="J2" t="s">
        <v>49</v>
      </c>
      <c r="K2" t="s">
        <v>56</v>
      </c>
      <c r="L2" t="s">
        <v>57</v>
      </c>
      <c r="M2" t="s">
        <v>58</v>
      </c>
      <c r="N2" t="s">
        <v>59</v>
      </c>
    </row>
    <row r="3" spans="1:14" x14ac:dyDescent="0.2">
      <c r="A3" t="s">
        <v>193</v>
      </c>
      <c r="B3" s="27" t="s">
        <v>206</v>
      </c>
      <c r="C3" t="s">
        <v>207</v>
      </c>
      <c r="D3" s="67" t="s">
        <v>84</v>
      </c>
      <c r="E3" s="67" t="s">
        <v>62</v>
      </c>
      <c r="F3" s="7"/>
      <c r="G3" s="7"/>
      <c r="H3" s="7">
        <v>4045</v>
      </c>
      <c r="J3" t="s">
        <v>67</v>
      </c>
      <c r="K3">
        <v>9</v>
      </c>
      <c r="L3">
        <v>21</v>
      </c>
      <c r="M3">
        <v>51</v>
      </c>
      <c r="N3" s="22" t="s">
        <v>94</v>
      </c>
    </row>
    <row r="4" spans="1:14" x14ac:dyDescent="0.2">
      <c r="A4" t="s">
        <v>193</v>
      </c>
      <c r="B4" s="27" t="s">
        <v>208</v>
      </c>
      <c r="C4" t="s">
        <v>209</v>
      </c>
      <c r="D4" s="67" t="s">
        <v>84</v>
      </c>
      <c r="E4" s="67" t="s">
        <v>84</v>
      </c>
      <c r="F4" s="7"/>
      <c r="G4" s="7"/>
      <c r="H4" s="7" t="s">
        <v>210</v>
      </c>
      <c r="J4" t="s">
        <v>95</v>
      </c>
      <c r="K4">
        <v>14</v>
      </c>
      <c r="L4">
        <v>37</v>
      </c>
      <c r="M4">
        <v>0</v>
      </c>
      <c r="N4" s="22" t="s">
        <v>135</v>
      </c>
    </row>
    <row r="5" spans="1:14" x14ac:dyDescent="0.2">
      <c r="A5" t="s">
        <v>193</v>
      </c>
      <c r="B5" s="27" t="s">
        <v>211</v>
      </c>
      <c r="C5" t="s">
        <v>212</v>
      </c>
      <c r="D5" s="67" t="s">
        <v>61</v>
      </c>
      <c r="E5" s="67" t="s">
        <v>84</v>
      </c>
      <c r="F5" s="7"/>
      <c r="G5" s="7"/>
      <c r="H5" s="7">
        <v>4124</v>
      </c>
      <c r="J5" t="s">
        <v>136</v>
      </c>
      <c r="K5">
        <v>5</v>
      </c>
      <c r="L5">
        <v>11</v>
      </c>
      <c r="M5">
        <v>0</v>
      </c>
      <c r="N5" s="22"/>
    </row>
    <row r="6" spans="1:14" x14ac:dyDescent="0.2">
      <c r="A6" t="s">
        <v>193</v>
      </c>
      <c r="B6" s="27" t="s">
        <v>232</v>
      </c>
      <c r="C6" t="s">
        <v>233</v>
      </c>
      <c r="D6" s="67" t="s">
        <v>62</v>
      </c>
      <c r="E6" s="67" t="s">
        <v>62</v>
      </c>
      <c r="F6" s="7"/>
      <c r="G6" s="7"/>
      <c r="H6" s="7">
        <v>4276</v>
      </c>
      <c r="J6" t="s">
        <v>148</v>
      </c>
      <c r="K6">
        <v>2</v>
      </c>
      <c r="L6">
        <v>6</v>
      </c>
      <c r="M6">
        <v>14</v>
      </c>
      <c r="N6" s="26" t="s">
        <v>153</v>
      </c>
    </row>
    <row r="7" spans="1:14" x14ac:dyDescent="0.2">
      <c r="A7" t="s">
        <v>193</v>
      </c>
      <c r="B7" s="27" t="s">
        <v>234</v>
      </c>
      <c r="C7" t="s">
        <v>235</v>
      </c>
      <c r="D7" s="67" t="s">
        <v>62</v>
      </c>
      <c r="E7" s="67" t="s">
        <v>62</v>
      </c>
      <c r="F7" s="7"/>
      <c r="G7" s="7"/>
      <c r="H7" s="7">
        <v>4275</v>
      </c>
      <c r="J7" t="s">
        <v>179</v>
      </c>
      <c r="K7">
        <v>8</v>
      </c>
      <c r="L7">
        <v>24</v>
      </c>
      <c r="M7">
        <v>56</v>
      </c>
      <c r="N7" s="22" t="s">
        <v>180</v>
      </c>
    </row>
    <row r="8" spans="1:14" x14ac:dyDescent="0.2">
      <c r="A8" t="s">
        <v>193</v>
      </c>
      <c r="B8" s="27" t="s">
        <v>237</v>
      </c>
      <c r="C8" t="s">
        <v>225</v>
      </c>
      <c r="D8" s="67" t="s">
        <v>63</v>
      </c>
      <c r="E8" s="67" t="s">
        <v>65</v>
      </c>
      <c r="F8" s="67" t="s">
        <v>64</v>
      </c>
      <c r="G8" s="7"/>
      <c r="H8" s="7">
        <v>3465</v>
      </c>
      <c r="J8" t="s">
        <v>191</v>
      </c>
      <c r="K8">
        <v>5</v>
      </c>
      <c r="L8">
        <v>15</v>
      </c>
      <c r="M8">
        <v>35</v>
      </c>
      <c r="N8" s="22" t="s">
        <v>192</v>
      </c>
    </row>
    <row r="9" spans="1:14" ht="16" x14ac:dyDescent="0.2">
      <c r="A9" t="s">
        <v>193</v>
      </c>
      <c r="B9" s="28" t="s">
        <v>226</v>
      </c>
      <c r="C9" t="s">
        <v>227</v>
      </c>
      <c r="D9" s="67" t="s">
        <v>63</v>
      </c>
      <c r="E9" s="67" t="s">
        <v>63</v>
      </c>
      <c r="F9" s="67" t="s">
        <v>86</v>
      </c>
      <c r="G9" s="7"/>
      <c r="H9" s="7">
        <v>3988</v>
      </c>
      <c r="J9" t="s">
        <v>193</v>
      </c>
      <c r="K9">
        <v>22</v>
      </c>
      <c r="L9">
        <v>55</v>
      </c>
      <c r="M9">
        <v>140</v>
      </c>
      <c r="N9" s="22"/>
    </row>
    <row r="10" spans="1:14" x14ac:dyDescent="0.2">
      <c r="A10" t="s">
        <v>193</v>
      </c>
      <c r="B10" s="27" t="s">
        <v>194</v>
      </c>
      <c r="C10" t="s">
        <v>195</v>
      </c>
      <c r="D10" s="67" t="s">
        <v>65</v>
      </c>
      <c r="E10" s="67" t="s">
        <v>65</v>
      </c>
      <c r="F10" s="67" t="s">
        <v>64</v>
      </c>
      <c r="G10" s="67" t="s">
        <v>64</v>
      </c>
      <c r="H10" s="7">
        <v>2222</v>
      </c>
      <c r="M10">
        <v>0</v>
      </c>
      <c r="N10" s="22"/>
    </row>
    <row r="11" spans="1:14" ht="16" x14ac:dyDescent="0.2">
      <c r="A11" t="s">
        <v>193</v>
      </c>
      <c r="B11" s="28" t="s">
        <v>196</v>
      </c>
      <c r="C11" t="s">
        <v>197</v>
      </c>
      <c r="D11" s="67" t="s">
        <v>65</v>
      </c>
      <c r="E11" s="67" t="s">
        <v>65</v>
      </c>
      <c r="F11" s="7"/>
      <c r="G11" s="67" t="s">
        <v>64</v>
      </c>
      <c r="H11" s="7">
        <v>3261</v>
      </c>
      <c r="M11">
        <v>0</v>
      </c>
    </row>
    <row r="12" spans="1:14" ht="16" x14ac:dyDescent="0.2">
      <c r="A12" t="s">
        <v>193</v>
      </c>
      <c r="B12" s="28" t="s">
        <v>198</v>
      </c>
      <c r="C12" t="s">
        <v>199</v>
      </c>
      <c r="D12" s="67" t="s">
        <v>65</v>
      </c>
      <c r="E12" s="7"/>
      <c r="F12" s="7"/>
      <c r="G12" s="67" t="s">
        <v>64</v>
      </c>
      <c r="H12" s="7">
        <v>2746</v>
      </c>
      <c r="M12">
        <v>0</v>
      </c>
    </row>
    <row r="13" spans="1:14" ht="16" x14ac:dyDescent="0.2">
      <c r="A13" t="s">
        <v>193</v>
      </c>
      <c r="B13" s="28" t="s">
        <v>200</v>
      </c>
      <c r="C13" t="s">
        <v>201</v>
      </c>
      <c r="D13" s="67" t="s">
        <v>65</v>
      </c>
      <c r="E13" s="67" t="s">
        <v>65</v>
      </c>
      <c r="F13" s="7"/>
      <c r="G13" s="7"/>
      <c r="H13" s="7">
        <v>2049</v>
      </c>
      <c r="J13" s="24" t="s">
        <v>60</v>
      </c>
      <c r="K13" s="24">
        <f>SUM(K3:K12)</f>
        <v>65</v>
      </c>
      <c r="L13" s="24">
        <f>SUM(L3:L12)</f>
        <v>169</v>
      </c>
      <c r="M13" s="24">
        <f>SUM(M3:M12)</f>
        <v>296</v>
      </c>
      <c r="N13" s="25"/>
    </row>
    <row r="14" spans="1:14" ht="16" x14ac:dyDescent="0.2">
      <c r="A14" t="s">
        <v>193</v>
      </c>
      <c r="B14" s="28" t="s">
        <v>202</v>
      </c>
      <c r="C14" t="s">
        <v>203</v>
      </c>
      <c r="D14" s="67" t="s">
        <v>65</v>
      </c>
      <c r="E14" s="67" t="s">
        <v>65</v>
      </c>
      <c r="F14" s="7"/>
      <c r="G14" s="7"/>
      <c r="H14" s="7">
        <v>3166</v>
      </c>
    </row>
    <row r="15" spans="1:14" x14ac:dyDescent="0.2">
      <c r="A15" t="s">
        <v>193</v>
      </c>
      <c r="B15" s="27" t="s">
        <v>213</v>
      </c>
      <c r="C15" t="s">
        <v>214</v>
      </c>
      <c r="D15" s="67" t="s">
        <v>61</v>
      </c>
      <c r="E15" s="67" t="s">
        <v>61</v>
      </c>
      <c r="F15" s="67" t="s">
        <v>64</v>
      </c>
      <c r="G15" s="67" t="s">
        <v>64</v>
      </c>
      <c r="H15" s="7">
        <v>3467</v>
      </c>
    </row>
    <row r="16" spans="1:14" x14ac:dyDescent="0.2">
      <c r="A16" t="s">
        <v>193</v>
      </c>
      <c r="B16" s="27" t="s">
        <v>215</v>
      </c>
      <c r="C16" t="s">
        <v>216</v>
      </c>
      <c r="D16" s="67" t="s">
        <v>61</v>
      </c>
      <c r="E16" s="67" t="s">
        <v>61</v>
      </c>
      <c r="F16" s="7"/>
      <c r="G16" s="7"/>
      <c r="H16" s="7">
        <v>3928</v>
      </c>
    </row>
    <row r="17" spans="1:8" x14ac:dyDescent="0.2">
      <c r="A17" t="s">
        <v>193</v>
      </c>
      <c r="B17" s="27" t="s">
        <v>217</v>
      </c>
      <c r="C17" t="s">
        <v>218</v>
      </c>
      <c r="D17" s="67" t="s">
        <v>61</v>
      </c>
      <c r="E17" s="67" t="s">
        <v>61</v>
      </c>
      <c r="F17" s="7"/>
      <c r="G17" s="7"/>
      <c r="H17" s="7">
        <v>4125</v>
      </c>
    </row>
    <row r="18" spans="1:8" x14ac:dyDescent="0.2">
      <c r="A18" t="s">
        <v>193</v>
      </c>
      <c r="B18" s="27" t="s">
        <v>219</v>
      </c>
      <c r="C18" t="s">
        <v>220</v>
      </c>
      <c r="D18" s="67" t="s">
        <v>61</v>
      </c>
      <c r="E18" s="67" t="s">
        <v>61</v>
      </c>
      <c r="F18" s="7"/>
      <c r="G18" s="7"/>
      <c r="H18" s="7">
        <v>3980</v>
      </c>
    </row>
    <row r="19" spans="1:8" x14ac:dyDescent="0.2">
      <c r="A19" t="s">
        <v>193</v>
      </c>
      <c r="B19" s="27" t="s">
        <v>221</v>
      </c>
      <c r="C19" t="s">
        <v>222</v>
      </c>
      <c r="D19" s="67" t="s">
        <v>61</v>
      </c>
      <c r="E19" s="67" t="s">
        <v>61</v>
      </c>
      <c r="F19" s="67" t="s">
        <v>64</v>
      </c>
      <c r="G19" s="7"/>
      <c r="H19" s="7">
        <v>3770</v>
      </c>
    </row>
    <row r="20" spans="1:8" x14ac:dyDescent="0.2">
      <c r="A20" t="s">
        <v>193</v>
      </c>
      <c r="B20" s="27" t="s">
        <v>223</v>
      </c>
      <c r="C20" t="s">
        <v>224</v>
      </c>
      <c r="D20" s="67" t="s">
        <v>61</v>
      </c>
      <c r="E20" s="67" t="s">
        <v>61</v>
      </c>
      <c r="F20" s="67" t="s">
        <v>64</v>
      </c>
      <c r="G20" s="67"/>
      <c r="H20" s="7">
        <v>3979</v>
      </c>
    </row>
    <row r="21" spans="1:8" x14ac:dyDescent="0.2">
      <c r="A21" t="s">
        <v>193</v>
      </c>
      <c r="B21" s="27" t="s">
        <v>228</v>
      </c>
      <c r="C21" t="s">
        <v>229</v>
      </c>
      <c r="D21" s="67" t="s">
        <v>65</v>
      </c>
      <c r="E21" s="67"/>
      <c r="F21" s="67" t="s">
        <v>64</v>
      </c>
      <c r="G21" s="7"/>
      <c r="H21" s="7">
        <v>1878</v>
      </c>
    </row>
    <row r="22" spans="1:8" ht="16" x14ac:dyDescent="0.2">
      <c r="A22" s="50" t="s">
        <v>193</v>
      </c>
      <c r="B22" s="57" t="s">
        <v>249</v>
      </c>
      <c r="C22" t="s">
        <v>250</v>
      </c>
      <c r="D22" s="67" t="s">
        <v>62</v>
      </c>
      <c r="E22" s="67" t="s">
        <v>62</v>
      </c>
      <c r="F22" s="7"/>
      <c r="G22" s="7"/>
      <c r="H22" s="7"/>
    </row>
    <row r="23" spans="1:8" x14ac:dyDescent="0.2">
      <c r="A23" t="s">
        <v>193</v>
      </c>
      <c r="B23" s="27" t="s">
        <v>230</v>
      </c>
      <c r="C23" t="s">
        <v>231</v>
      </c>
      <c r="D23" s="67" t="s">
        <v>61</v>
      </c>
      <c r="E23" s="67" t="s">
        <v>61</v>
      </c>
      <c r="F23" s="7"/>
      <c r="G23" s="7"/>
      <c r="H23" s="7">
        <v>4198</v>
      </c>
    </row>
    <row r="24" spans="1:8" x14ac:dyDescent="0.2">
      <c r="A24" s="39" t="s">
        <v>191</v>
      </c>
      <c r="B24" t="s">
        <v>187</v>
      </c>
      <c r="C24" t="s">
        <v>188</v>
      </c>
      <c r="D24" s="7" t="s">
        <v>62</v>
      </c>
      <c r="E24" s="7" t="s">
        <v>62</v>
      </c>
      <c r="F24" s="7"/>
      <c r="G24" s="7" t="s">
        <v>86</v>
      </c>
      <c r="H24" s="7">
        <v>4123</v>
      </c>
    </row>
    <row r="25" spans="1:8" x14ac:dyDescent="0.2">
      <c r="A25" s="39" t="s">
        <v>191</v>
      </c>
      <c r="B25" t="s">
        <v>189</v>
      </c>
      <c r="C25" t="s">
        <v>190</v>
      </c>
      <c r="D25" s="7" t="s">
        <v>62</v>
      </c>
      <c r="E25" s="7" t="s">
        <v>62</v>
      </c>
      <c r="F25" s="7" t="s">
        <v>64</v>
      </c>
      <c r="G25" s="7"/>
      <c r="H25" s="7">
        <v>3654</v>
      </c>
    </row>
    <row r="26" spans="1:8" x14ac:dyDescent="0.2">
      <c r="A26" s="39" t="s">
        <v>191</v>
      </c>
      <c r="B26" t="s">
        <v>183</v>
      </c>
      <c r="C26" t="s">
        <v>184</v>
      </c>
      <c r="D26" s="7" t="s">
        <v>63</v>
      </c>
      <c r="E26" s="7" t="s">
        <v>63</v>
      </c>
      <c r="F26" s="7"/>
      <c r="G26" s="7" t="s">
        <v>64</v>
      </c>
      <c r="H26" s="7">
        <v>2889</v>
      </c>
    </row>
    <row r="27" spans="1:8" x14ac:dyDescent="0.2">
      <c r="A27" s="39" t="s">
        <v>191</v>
      </c>
      <c r="B27" t="s">
        <v>181</v>
      </c>
      <c r="C27" t="s">
        <v>182</v>
      </c>
      <c r="D27" s="7" t="s">
        <v>61</v>
      </c>
      <c r="E27" s="7" t="s">
        <v>61</v>
      </c>
      <c r="F27" s="7"/>
      <c r="G27" s="7" t="s">
        <v>64</v>
      </c>
      <c r="H27" s="7">
        <v>2201</v>
      </c>
    </row>
    <row r="28" spans="1:8" x14ac:dyDescent="0.2">
      <c r="A28" s="39" t="s">
        <v>191</v>
      </c>
      <c r="B28" t="s">
        <v>185</v>
      </c>
      <c r="C28" t="s">
        <v>186</v>
      </c>
      <c r="D28" s="7" t="s">
        <v>61</v>
      </c>
      <c r="E28" s="7" t="s">
        <v>61</v>
      </c>
      <c r="F28" s="7"/>
      <c r="G28" s="7" t="s">
        <v>64</v>
      </c>
      <c r="H28" s="7">
        <v>3605</v>
      </c>
    </row>
    <row r="29" spans="1:8" x14ac:dyDescent="0.2">
      <c r="A29" t="s">
        <v>136</v>
      </c>
      <c r="B29" t="s">
        <v>139</v>
      </c>
      <c r="C29" t="s">
        <v>154</v>
      </c>
      <c r="D29" s="7" t="s">
        <v>62</v>
      </c>
      <c r="E29" s="7" t="s">
        <v>62</v>
      </c>
      <c r="F29" s="7" t="s">
        <v>64</v>
      </c>
      <c r="G29" s="7" t="s">
        <v>64</v>
      </c>
      <c r="H29" s="7" t="s">
        <v>163</v>
      </c>
    </row>
    <row r="30" spans="1:8" x14ac:dyDescent="0.2">
      <c r="A30" t="s">
        <v>136</v>
      </c>
      <c r="B30" t="s">
        <v>140</v>
      </c>
      <c r="C30" t="s">
        <v>144</v>
      </c>
      <c r="D30" s="7" t="s">
        <v>62</v>
      </c>
      <c r="E30" s="7" t="s">
        <v>62</v>
      </c>
      <c r="F30" s="7"/>
      <c r="G30" s="7" t="s">
        <v>64</v>
      </c>
      <c r="H30" s="7" t="s">
        <v>164</v>
      </c>
    </row>
    <row r="31" spans="1:8" x14ac:dyDescent="0.2">
      <c r="A31" t="s">
        <v>136</v>
      </c>
      <c r="B31" t="s">
        <v>141</v>
      </c>
      <c r="C31" t="s">
        <v>72</v>
      </c>
      <c r="D31" s="7" t="s">
        <v>63</v>
      </c>
      <c r="E31" s="7" t="s">
        <v>63</v>
      </c>
      <c r="F31" s="7"/>
      <c r="G31" s="7" t="s">
        <v>64</v>
      </c>
      <c r="H31" s="7" t="s">
        <v>161</v>
      </c>
    </row>
    <row r="32" spans="1:8" x14ac:dyDescent="0.2">
      <c r="A32" t="s">
        <v>136</v>
      </c>
      <c r="B32" t="s">
        <v>137</v>
      </c>
      <c r="C32" t="s">
        <v>142</v>
      </c>
      <c r="D32" s="7" t="s">
        <v>65</v>
      </c>
      <c r="E32" s="7" t="s">
        <v>63</v>
      </c>
      <c r="F32" s="7"/>
      <c r="G32" s="7" t="s">
        <v>64</v>
      </c>
      <c r="H32" s="7" t="s">
        <v>162</v>
      </c>
    </row>
    <row r="33" spans="1:8" x14ac:dyDescent="0.2">
      <c r="A33" t="s">
        <v>136</v>
      </c>
      <c r="B33" t="s">
        <v>138</v>
      </c>
      <c r="C33" t="s">
        <v>143</v>
      </c>
      <c r="D33" s="7"/>
      <c r="E33" s="7"/>
      <c r="F33" s="7"/>
      <c r="G33" s="7" t="s">
        <v>64</v>
      </c>
      <c r="H33" s="7"/>
    </row>
    <row r="34" spans="1:8" x14ac:dyDescent="0.2">
      <c r="A34" t="s">
        <v>67</v>
      </c>
      <c r="B34" t="s">
        <v>68</v>
      </c>
      <c r="C34" t="s">
        <v>69</v>
      </c>
      <c r="D34" s="7" t="s">
        <v>62</v>
      </c>
      <c r="E34" s="7" t="s">
        <v>62</v>
      </c>
      <c r="F34" s="7"/>
      <c r="G34" s="7"/>
      <c r="H34" s="7" t="s">
        <v>87</v>
      </c>
    </row>
    <row r="35" spans="1:8" x14ac:dyDescent="0.2">
      <c r="A35" t="s">
        <v>67</v>
      </c>
      <c r="B35" t="s">
        <v>70</v>
      </c>
      <c r="C35" t="s">
        <v>70</v>
      </c>
      <c r="D35" s="7" t="s">
        <v>61</v>
      </c>
      <c r="E35" s="7" t="s">
        <v>62</v>
      </c>
      <c r="F35" s="7"/>
      <c r="G35" s="7" t="s">
        <v>86</v>
      </c>
      <c r="H35" s="7" t="s">
        <v>88</v>
      </c>
    </row>
    <row r="36" spans="1:8" x14ac:dyDescent="0.2">
      <c r="A36" t="s">
        <v>67</v>
      </c>
      <c r="B36" t="s">
        <v>82</v>
      </c>
      <c r="C36" t="s">
        <v>157</v>
      </c>
      <c r="D36" s="7" t="s">
        <v>158</v>
      </c>
      <c r="E36" s="7" t="s">
        <v>62</v>
      </c>
      <c r="F36" s="7"/>
      <c r="G36" s="7" t="s">
        <v>86</v>
      </c>
      <c r="H36" s="7" t="s">
        <v>89</v>
      </c>
    </row>
    <row r="37" spans="1:8" x14ac:dyDescent="0.2">
      <c r="A37" t="s">
        <v>67</v>
      </c>
      <c r="B37" t="s">
        <v>71</v>
      </c>
      <c r="C37" t="s">
        <v>72</v>
      </c>
      <c r="D37" s="7" t="s">
        <v>62</v>
      </c>
      <c r="E37" s="7" t="s">
        <v>62</v>
      </c>
      <c r="F37" s="7"/>
      <c r="G37" s="7"/>
      <c r="H37" s="7" t="s">
        <v>90</v>
      </c>
    </row>
    <row r="38" spans="1:8" x14ac:dyDescent="0.2">
      <c r="A38" t="s">
        <v>67</v>
      </c>
      <c r="B38" t="s">
        <v>77</v>
      </c>
      <c r="C38" t="s">
        <v>78</v>
      </c>
      <c r="D38" s="7" t="s">
        <v>61</v>
      </c>
      <c r="E38" s="7" t="s">
        <v>84</v>
      </c>
      <c r="F38" s="7"/>
      <c r="G38" s="7"/>
      <c r="H38" s="7" t="s">
        <v>93</v>
      </c>
    </row>
    <row r="39" spans="1:8" x14ac:dyDescent="0.2">
      <c r="A39" t="s">
        <v>67</v>
      </c>
      <c r="B39" s="23" t="s">
        <v>79</v>
      </c>
      <c r="C39" t="s">
        <v>80</v>
      </c>
      <c r="D39" s="7" t="s">
        <v>62</v>
      </c>
      <c r="E39" s="7" t="s">
        <v>84</v>
      </c>
      <c r="F39" s="7"/>
      <c r="G39" s="7"/>
      <c r="H39" s="7" t="s">
        <v>156</v>
      </c>
    </row>
    <row r="40" spans="1:8" x14ac:dyDescent="0.2">
      <c r="A40" t="s">
        <v>67</v>
      </c>
      <c r="B40" t="s">
        <v>81</v>
      </c>
      <c r="C40" t="s">
        <v>83</v>
      </c>
      <c r="D40" s="7" t="s">
        <v>85</v>
      </c>
      <c r="E40" s="7" t="s">
        <v>62</v>
      </c>
      <c r="F40" s="7"/>
      <c r="G40" s="7"/>
      <c r="H40" s="7" t="s">
        <v>155</v>
      </c>
    </row>
    <row r="41" spans="1:8" x14ac:dyDescent="0.2">
      <c r="A41" s="40" t="s">
        <v>67</v>
      </c>
      <c r="B41" t="s">
        <v>73</v>
      </c>
      <c r="C41" t="s">
        <v>74</v>
      </c>
      <c r="D41" s="7" t="s">
        <v>63</v>
      </c>
      <c r="E41" s="7" t="s">
        <v>61</v>
      </c>
      <c r="F41" s="7"/>
      <c r="G41" s="7" t="s">
        <v>86</v>
      </c>
      <c r="H41" s="7" t="s">
        <v>91</v>
      </c>
    </row>
    <row r="42" spans="1:8" x14ac:dyDescent="0.2">
      <c r="A42" s="40" t="s">
        <v>67</v>
      </c>
      <c r="B42" t="s">
        <v>75</v>
      </c>
      <c r="C42" t="s">
        <v>76</v>
      </c>
      <c r="D42" s="7" t="s">
        <v>61</v>
      </c>
      <c r="E42" s="7" t="s">
        <v>61</v>
      </c>
      <c r="F42" s="7"/>
      <c r="G42" s="7"/>
      <c r="H42" s="7" t="s">
        <v>92</v>
      </c>
    </row>
    <row r="43" spans="1:8" x14ac:dyDescent="0.2">
      <c r="A43" s="40" t="s">
        <v>145</v>
      </c>
      <c r="B43" t="s">
        <v>147</v>
      </c>
      <c r="C43" t="s">
        <v>150</v>
      </c>
      <c r="D43" s="7" t="s">
        <v>62</v>
      </c>
      <c r="E43" s="7" t="s">
        <v>62</v>
      </c>
      <c r="F43" s="7" t="s">
        <v>64</v>
      </c>
      <c r="G43" s="7"/>
      <c r="H43" s="7" t="s">
        <v>152</v>
      </c>
    </row>
    <row r="44" spans="1:8" x14ac:dyDescent="0.2">
      <c r="A44" s="40" t="s">
        <v>145</v>
      </c>
      <c r="B44" t="s">
        <v>146</v>
      </c>
      <c r="C44" t="s">
        <v>149</v>
      </c>
      <c r="D44" s="7" t="s">
        <v>61</v>
      </c>
      <c r="E44" s="7" t="s">
        <v>61</v>
      </c>
      <c r="F44" s="7"/>
      <c r="G44" s="7" t="s">
        <v>64</v>
      </c>
      <c r="H44" s="7" t="s">
        <v>151</v>
      </c>
    </row>
    <row r="45" spans="1:8" x14ac:dyDescent="0.2">
      <c r="A45" s="40" t="s">
        <v>179</v>
      </c>
      <c r="B45" t="s">
        <v>167</v>
      </c>
      <c r="C45" t="s">
        <v>168</v>
      </c>
      <c r="D45" s="7" t="s">
        <v>62</v>
      </c>
      <c r="E45" s="7" t="s">
        <v>62</v>
      </c>
      <c r="F45" s="7"/>
      <c r="G45" s="7"/>
      <c r="H45" s="7">
        <v>3589</v>
      </c>
    </row>
    <row r="46" spans="1:8" x14ac:dyDescent="0.2">
      <c r="A46" t="s">
        <v>179</v>
      </c>
      <c r="B46" t="s">
        <v>169</v>
      </c>
      <c r="C46" t="s">
        <v>170</v>
      </c>
      <c r="D46" s="7" t="s">
        <v>62</v>
      </c>
      <c r="E46" s="7" t="s">
        <v>62</v>
      </c>
      <c r="F46" s="7"/>
      <c r="G46" s="7"/>
      <c r="H46" s="7">
        <v>4243</v>
      </c>
    </row>
    <row r="47" spans="1:8" x14ac:dyDescent="0.2">
      <c r="A47" t="s">
        <v>179</v>
      </c>
      <c r="B47" t="s">
        <v>171</v>
      </c>
      <c r="C47" t="s">
        <v>172</v>
      </c>
      <c r="D47" s="7" t="s">
        <v>61</v>
      </c>
      <c r="E47" s="7" t="s">
        <v>62</v>
      </c>
      <c r="F47" s="7"/>
      <c r="G47" s="7" t="s">
        <v>64</v>
      </c>
      <c r="H47" s="7">
        <v>3976</v>
      </c>
    </row>
    <row r="48" spans="1:8" x14ac:dyDescent="0.2">
      <c r="A48" t="s">
        <v>179</v>
      </c>
      <c r="B48" t="s">
        <v>177</v>
      </c>
      <c r="C48" t="s">
        <v>178</v>
      </c>
      <c r="D48" s="7" t="s">
        <v>63</v>
      </c>
      <c r="E48" s="7" t="s">
        <v>63</v>
      </c>
      <c r="F48" s="7"/>
      <c r="G48" s="7" t="s">
        <v>64</v>
      </c>
      <c r="H48" s="7">
        <v>3590</v>
      </c>
    </row>
    <row r="49" spans="1:8" x14ac:dyDescent="0.2">
      <c r="A49" t="s">
        <v>179</v>
      </c>
      <c r="B49" t="s">
        <v>165</v>
      </c>
      <c r="C49" t="s">
        <v>166</v>
      </c>
      <c r="D49" s="7" t="s">
        <v>61</v>
      </c>
      <c r="E49" s="7" t="s">
        <v>61</v>
      </c>
      <c r="F49" s="7" t="s">
        <v>86</v>
      </c>
      <c r="G49" s="7" t="s">
        <v>64</v>
      </c>
      <c r="H49" s="7">
        <v>3978</v>
      </c>
    </row>
    <row r="50" spans="1:8" x14ac:dyDescent="0.2">
      <c r="A50" t="s">
        <v>179</v>
      </c>
      <c r="B50" t="s">
        <v>173</v>
      </c>
      <c r="C50" t="s">
        <v>174</v>
      </c>
      <c r="D50" s="7" t="s">
        <v>61</v>
      </c>
      <c r="E50" s="7" t="s">
        <v>61</v>
      </c>
      <c r="F50" s="7"/>
      <c r="G50" s="7" t="s">
        <v>64</v>
      </c>
      <c r="H50" s="7">
        <v>3563</v>
      </c>
    </row>
    <row r="51" spans="1:8" x14ac:dyDescent="0.2">
      <c r="A51" t="s">
        <v>179</v>
      </c>
      <c r="B51" t="s">
        <v>175</v>
      </c>
      <c r="C51" t="s">
        <v>176</v>
      </c>
      <c r="D51" s="7" t="s">
        <v>62</v>
      </c>
      <c r="E51" s="7" t="s">
        <v>61</v>
      </c>
      <c r="F51" s="7" t="s">
        <v>64</v>
      </c>
      <c r="G51" s="7" t="s">
        <v>64</v>
      </c>
      <c r="H51" s="7">
        <v>3280</v>
      </c>
    </row>
    <row r="52" spans="1:8" x14ac:dyDescent="0.2">
      <c r="A52" t="s">
        <v>95</v>
      </c>
      <c r="B52" t="s">
        <v>106</v>
      </c>
      <c r="C52" t="s">
        <v>107</v>
      </c>
      <c r="D52" s="7" t="s">
        <v>62</v>
      </c>
      <c r="E52" s="7" t="s">
        <v>62</v>
      </c>
      <c r="F52" s="7"/>
      <c r="G52" s="7"/>
      <c r="H52" s="7" t="s">
        <v>127</v>
      </c>
    </row>
    <row r="53" spans="1:8" x14ac:dyDescent="0.2">
      <c r="A53" t="s">
        <v>95</v>
      </c>
      <c r="B53" t="s">
        <v>159</v>
      </c>
      <c r="C53" t="s">
        <v>160</v>
      </c>
      <c r="D53" s="7" t="s">
        <v>62</v>
      </c>
      <c r="E53" s="7" t="s">
        <v>62</v>
      </c>
      <c r="F53" s="7"/>
      <c r="G53" s="7"/>
      <c r="H53" s="7" t="s">
        <v>236</v>
      </c>
    </row>
    <row r="54" spans="1:8" x14ac:dyDescent="0.2">
      <c r="A54" t="s">
        <v>95</v>
      </c>
      <c r="B54" t="s">
        <v>110</v>
      </c>
      <c r="C54" t="s">
        <v>111</v>
      </c>
      <c r="D54" s="7" t="s">
        <v>62</v>
      </c>
      <c r="E54" s="7" t="s">
        <v>62</v>
      </c>
      <c r="F54" s="7"/>
      <c r="G54" s="7"/>
      <c r="H54" s="7" t="s">
        <v>129</v>
      </c>
    </row>
    <row r="55" spans="1:8" x14ac:dyDescent="0.2">
      <c r="A55" t="s">
        <v>95</v>
      </c>
      <c r="B55" t="s">
        <v>98</v>
      </c>
      <c r="C55" t="s">
        <v>99</v>
      </c>
      <c r="D55" s="7" t="s">
        <v>63</v>
      </c>
      <c r="E55" s="7"/>
      <c r="F55" s="7"/>
      <c r="G55" s="7" t="s">
        <v>64</v>
      </c>
      <c r="H55" s="7" t="s">
        <v>123</v>
      </c>
    </row>
    <row r="56" spans="1:8" x14ac:dyDescent="0.2">
      <c r="A56" t="s">
        <v>95</v>
      </c>
      <c r="B56" t="s">
        <v>100</v>
      </c>
      <c r="C56" t="s">
        <v>101</v>
      </c>
      <c r="D56" s="7" t="s">
        <v>63</v>
      </c>
      <c r="E56" s="7"/>
      <c r="F56" s="7" t="s">
        <v>64</v>
      </c>
      <c r="G56" s="7" t="s">
        <v>64</v>
      </c>
      <c r="H56" s="7" t="s">
        <v>124</v>
      </c>
    </row>
    <row r="57" spans="1:8" x14ac:dyDescent="0.2">
      <c r="A57" t="s">
        <v>95</v>
      </c>
      <c r="B57" t="s">
        <v>102</v>
      </c>
      <c r="C57" t="s">
        <v>103</v>
      </c>
      <c r="D57" s="7" t="s">
        <v>63</v>
      </c>
      <c r="E57" s="7" t="s">
        <v>61</v>
      </c>
      <c r="F57" s="7"/>
      <c r="G57" s="7" t="s">
        <v>64</v>
      </c>
      <c r="H57" s="7" t="s">
        <v>125</v>
      </c>
    </row>
    <row r="58" spans="1:8" x14ac:dyDescent="0.2">
      <c r="A58" t="s">
        <v>95</v>
      </c>
      <c r="B58" t="s">
        <v>112</v>
      </c>
      <c r="C58" t="s">
        <v>113</v>
      </c>
      <c r="D58" s="7" t="s">
        <v>63</v>
      </c>
      <c r="E58" s="7" t="s">
        <v>63</v>
      </c>
      <c r="F58" s="7"/>
      <c r="G58" s="7" t="s">
        <v>64</v>
      </c>
      <c r="H58" s="7" t="s">
        <v>130</v>
      </c>
    </row>
    <row r="59" spans="1:8" x14ac:dyDescent="0.2">
      <c r="A59" t="s">
        <v>95</v>
      </c>
      <c r="B59" t="s">
        <v>96</v>
      </c>
      <c r="C59" t="s">
        <v>97</v>
      </c>
      <c r="D59" s="7" t="s">
        <v>65</v>
      </c>
      <c r="E59" s="7" t="s">
        <v>65</v>
      </c>
      <c r="F59" s="7" t="s">
        <v>64</v>
      </c>
      <c r="G59" s="7" t="s">
        <v>64</v>
      </c>
      <c r="H59" s="7" t="s">
        <v>122</v>
      </c>
    </row>
    <row r="60" spans="1:8" x14ac:dyDescent="0.2">
      <c r="A60" t="s">
        <v>95</v>
      </c>
      <c r="B60" t="s">
        <v>104</v>
      </c>
      <c r="C60" t="s">
        <v>105</v>
      </c>
      <c r="D60" s="7" t="s">
        <v>61</v>
      </c>
      <c r="E60" s="7"/>
      <c r="F60" s="7"/>
      <c r="G60" s="7"/>
      <c r="H60" s="7" t="s">
        <v>126</v>
      </c>
    </row>
    <row r="61" spans="1:8" x14ac:dyDescent="0.2">
      <c r="A61" t="s">
        <v>95</v>
      </c>
      <c r="B61" t="s">
        <v>108</v>
      </c>
      <c r="C61" t="s">
        <v>109</v>
      </c>
      <c r="D61" s="7" t="s">
        <v>61</v>
      </c>
      <c r="E61" s="7" t="s">
        <v>61</v>
      </c>
      <c r="F61" s="7" t="s">
        <v>64</v>
      </c>
      <c r="G61" s="7"/>
      <c r="H61" s="7" t="s">
        <v>128</v>
      </c>
    </row>
    <row r="62" spans="1:8" x14ac:dyDescent="0.2">
      <c r="A62" t="s">
        <v>95</v>
      </c>
      <c r="B62" t="s">
        <v>114</v>
      </c>
      <c r="C62" t="s">
        <v>115</v>
      </c>
      <c r="D62" s="7" t="s">
        <v>61</v>
      </c>
      <c r="E62" s="7" t="s">
        <v>61</v>
      </c>
      <c r="F62" s="7"/>
      <c r="G62" s="7"/>
      <c r="H62" s="7" t="s">
        <v>131</v>
      </c>
    </row>
    <row r="63" spans="1:8" x14ac:dyDescent="0.2">
      <c r="A63" t="s">
        <v>95</v>
      </c>
      <c r="B63" t="s">
        <v>116</v>
      </c>
      <c r="C63" t="s">
        <v>117</v>
      </c>
      <c r="D63" s="38" t="s">
        <v>61</v>
      </c>
      <c r="E63" s="7" t="s">
        <v>61</v>
      </c>
      <c r="F63" s="7" t="s">
        <v>64</v>
      </c>
      <c r="G63" s="7"/>
      <c r="H63" s="7" t="s">
        <v>132</v>
      </c>
    </row>
    <row r="64" spans="1:8" x14ac:dyDescent="0.2">
      <c r="A64" t="s">
        <v>95</v>
      </c>
      <c r="B64" t="s">
        <v>120</v>
      </c>
      <c r="C64" t="s">
        <v>121</v>
      </c>
      <c r="D64" s="7" t="s">
        <v>61</v>
      </c>
      <c r="E64" s="7" t="s">
        <v>61</v>
      </c>
      <c r="F64" s="7"/>
      <c r="G64" s="7" t="s">
        <v>64</v>
      </c>
      <c r="H64" s="7" t="s">
        <v>134</v>
      </c>
    </row>
    <row r="65" spans="4:8" x14ac:dyDescent="0.2">
      <c r="D65" s="7" t="s">
        <v>62</v>
      </c>
      <c r="E65" s="7" t="s">
        <v>62</v>
      </c>
      <c r="F65" s="7"/>
      <c r="G65" s="7"/>
      <c r="H65" s="7" t="s">
        <v>133</v>
      </c>
    </row>
    <row r="66" spans="4:8" x14ac:dyDescent="0.2">
      <c r="D66" s="7"/>
      <c r="E66" s="7"/>
      <c r="F66" s="7"/>
      <c r="G66" s="7"/>
      <c r="H66" s="7"/>
    </row>
    <row r="67" spans="4:8" x14ac:dyDescent="0.2">
      <c r="D67" s="7"/>
      <c r="E67" s="7"/>
      <c r="F67" s="7"/>
      <c r="G67" s="7"/>
      <c r="H67" s="7"/>
    </row>
    <row r="68" spans="4:8" x14ac:dyDescent="0.2">
      <c r="D68" s="7"/>
      <c r="E68" s="7"/>
      <c r="F68" s="7"/>
      <c r="G68" s="7"/>
      <c r="H68" s="7"/>
    </row>
    <row r="69" spans="4:8" x14ac:dyDescent="0.2">
      <c r="D69" s="7"/>
      <c r="E69" s="7"/>
      <c r="F69" s="7"/>
      <c r="G69" s="7"/>
      <c r="H69" s="7"/>
    </row>
    <row r="70" spans="4:8" x14ac:dyDescent="0.2">
      <c r="D70" s="7"/>
      <c r="E70" s="7"/>
      <c r="F70" s="7"/>
      <c r="G70" s="7"/>
      <c r="H70" s="7"/>
    </row>
    <row r="71" spans="4:8" x14ac:dyDescent="0.2">
      <c r="D71" s="7"/>
      <c r="E71" s="7"/>
      <c r="F71" s="7"/>
      <c r="G71" s="7"/>
      <c r="H71" s="7"/>
    </row>
    <row r="72" spans="4:8" x14ac:dyDescent="0.2">
      <c r="D72" s="7"/>
      <c r="E72" s="7"/>
      <c r="F72" s="7"/>
      <c r="G72" s="7"/>
      <c r="H72" s="7"/>
    </row>
    <row r="73" spans="4:8" x14ac:dyDescent="0.2">
      <c r="D73" s="7"/>
      <c r="E73" s="7"/>
      <c r="F73" s="7"/>
      <c r="G73" s="7"/>
      <c r="H73" s="7"/>
    </row>
  </sheetData>
  <mergeCells count="1">
    <mergeCell ref="J1:N1"/>
  </mergeCells>
  <phoneticPr fontId="6" type="noConversion"/>
  <hyperlinks>
    <hyperlink ref="N6" r:id="rId1" xr:uid="{00000000-0004-0000-0E00-000001000000}"/>
  </hyperlinks>
  <pageMargins left="0.7" right="0.7" top="0.78740157499999996" bottom="0.78740157499999996" header="0.3" footer="0.3"/>
  <pageSetup paperSize="9" orientation="portrait" verticalDpi="0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8"/>
  <sheetViews>
    <sheetView view="pageBreakPreview" zoomScaleNormal="100" zoomScaleSheetLayoutView="100" workbookViewId="0">
      <selection activeCell="B10" sqref="B10"/>
    </sheetView>
  </sheetViews>
  <sheetFormatPr baseColWidth="10" defaultColWidth="8.83203125" defaultRowHeight="16" x14ac:dyDescent="0.2"/>
  <cols>
    <col min="1" max="1" width="11.5" style="7" customWidth="1"/>
    <col min="2" max="2" width="28.83203125" customWidth="1"/>
    <col min="3" max="3" width="34.33203125" bestFit="1" customWidth="1"/>
    <col min="4" max="4" width="16.33203125" style="11" bestFit="1" customWidth="1"/>
    <col min="5" max="5" width="8.83203125" style="7"/>
    <col min="6" max="6" width="8.83203125" style="7" customWidth="1"/>
    <col min="7" max="8" width="8.6640625" style="7"/>
    <col min="9" max="11" width="9.5" style="7" customWidth="1"/>
    <col min="12" max="12" width="8.83203125" style="7"/>
    <col min="13" max="13" width="9.5" style="7" customWidth="1"/>
    <col min="14" max="14" width="8.83203125" style="7"/>
    <col min="15" max="15" width="13.6640625" style="7" bestFit="1" customWidth="1"/>
    <col min="16" max="16" width="13.6640625" bestFit="1" customWidth="1"/>
  </cols>
  <sheetData>
    <row r="1" spans="1:21" ht="21" x14ac:dyDescent="0.25">
      <c r="A1" s="4" t="s">
        <v>11</v>
      </c>
      <c r="B1" s="1"/>
      <c r="C1" s="1"/>
      <c r="D1" s="10"/>
      <c r="E1" s="9"/>
      <c r="F1" s="9"/>
      <c r="G1" s="9"/>
      <c r="H1" s="9"/>
      <c r="I1" s="9"/>
      <c r="J1" s="9"/>
      <c r="K1" s="9"/>
      <c r="L1" s="9"/>
      <c r="M1" s="6" t="s">
        <v>1</v>
      </c>
      <c r="N1" s="9"/>
      <c r="O1" s="9"/>
      <c r="Q1" s="1"/>
    </row>
    <row r="2" spans="1:21" ht="21" x14ac:dyDescent="0.25">
      <c r="A2" s="4" t="s">
        <v>297</v>
      </c>
      <c r="B2" s="1"/>
      <c r="C2" s="1"/>
      <c r="D2" s="10"/>
      <c r="E2" s="9"/>
      <c r="F2" s="9"/>
      <c r="G2" s="9"/>
      <c r="H2" s="9"/>
      <c r="I2" s="9"/>
      <c r="J2" s="9"/>
      <c r="K2" s="9"/>
      <c r="L2" s="9"/>
      <c r="M2" s="6" t="s">
        <v>2</v>
      </c>
      <c r="N2" s="9"/>
      <c r="O2" s="9"/>
      <c r="Q2" s="1"/>
    </row>
    <row r="3" spans="1:21" ht="21" x14ac:dyDescent="0.25">
      <c r="A3" s="4" t="s">
        <v>299</v>
      </c>
      <c r="B3" s="1"/>
      <c r="C3" s="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"/>
    </row>
    <row r="4" spans="1:21" x14ac:dyDescent="0.2">
      <c r="A4" s="5"/>
      <c r="B4" s="2"/>
      <c r="C4" s="2"/>
      <c r="E4" s="13" t="s">
        <v>9</v>
      </c>
      <c r="F4" s="69" t="s">
        <v>6</v>
      </c>
      <c r="G4" s="69"/>
      <c r="H4" s="70"/>
      <c r="I4" s="13" t="s">
        <v>10</v>
      </c>
      <c r="J4" s="69" t="s">
        <v>6</v>
      </c>
      <c r="K4" s="69"/>
      <c r="L4" s="70"/>
      <c r="M4" s="13" t="s">
        <v>38</v>
      </c>
      <c r="N4" s="14" t="s">
        <v>38</v>
      </c>
      <c r="O4" s="15" t="s">
        <v>13</v>
      </c>
      <c r="P4" s="5"/>
      <c r="Q4" s="2"/>
      <c r="R4" s="3"/>
      <c r="S4" s="3"/>
      <c r="T4" s="3"/>
      <c r="U4" s="3"/>
    </row>
    <row r="5" spans="1:21" x14ac:dyDescent="0.2">
      <c r="A5" s="5" t="s">
        <v>3</v>
      </c>
      <c r="B5" s="2" t="s">
        <v>4</v>
      </c>
      <c r="C5" s="2" t="s">
        <v>5</v>
      </c>
      <c r="D5" s="11" t="s">
        <v>35</v>
      </c>
      <c r="E5" s="5" t="s">
        <v>42</v>
      </c>
      <c r="F5" s="5" t="s">
        <v>39</v>
      </c>
      <c r="G5" s="5" t="s">
        <v>40</v>
      </c>
      <c r="H5" s="5" t="s">
        <v>41</v>
      </c>
      <c r="I5" s="5" t="s">
        <v>43</v>
      </c>
      <c r="J5" s="5" t="s">
        <v>44</v>
      </c>
      <c r="K5" s="5" t="s">
        <v>45</v>
      </c>
      <c r="L5" s="5" t="s">
        <v>46</v>
      </c>
      <c r="M5" s="5" t="s">
        <v>47</v>
      </c>
      <c r="N5" s="5" t="s">
        <v>48</v>
      </c>
      <c r="O5" s="16" t="s">
        <v>7</v>
      </c>
      <c r="P5" s="5" t="s">
        <v>8</v>
      </c>
      <c r="Q5" s="2"/>
      <c r="R5" s="3"/>
      <c r="S5" s="3"/>
      <c r="T5" s="3"/>
      <c r="U5" s="3"/>
    </row>
    <row r="6" spans="1:21" x14ac:dyDescent="0.2">
      <c r="A6" s="6">
        <v>1</v>
      </c>
      <c r="B6" s="32" t="s">
        <v>95</v>
      </c>
      <c r="C6" s="32" t="s">
        <v>116</v>
      </c>
      <c r="D6" s="37" t="s">
        <v>117</v>
      </c>
      <c r="E6" s="54">
        <v>11.47</v>
      </c>
      <c r="F6" s="37">
        <v>0</v>
      </c>
      <c r="G6" s="37">
        <v>0</v>
      </c>
      <c r="H6" s="37">
        <v>0</v>
      </c>
      <c r="I6" s="37">
        <v>13.69</v>
      </c>
      <c r="J6" s="37">
        <v>0</v>
      </c>
      <c r="K6" s="37">
        <v>0</v>
      </c>
      <c r="L6" s="37">
        <v>0</v>
      </c>
      <c r="M6" s="37">
        <f>Tabuľka1[[#This Row],[Čas]]+Tabuľka1[[#This Row],[Čas2]]</f>
        <v>25.16</v>
      </c>
      <c r="N6" s="37">
        <f>Tabuľka1[[#This Row],[Č2]]+Tabuľka1[[#This Row],[O2]]+Tabuľka1[[#This Row],[P2]]+Tabuľka1[[#This Row],[Č]]+Tabuľka1[[#This Row],[O]]+Tabuľka1[[#This Row],[P]]</f>
        <v>0</v>
      </c>
      <c r="O6" s="37">
        <v>5</v>
      </c>
      <c r="P6" s="37" t="s">
        <v>132</v>
      </c>
      <c r="Q6" s="3"/>
      <c r="R6" s="3"/>
      <c r="S6" s="3"/>
      <c r="T6" s="3"/>
      <c r="U6" s="3"/>
    </row>
    <row r="7" spans="1:21" x14ac:dyDescent="0.2">
      <c r="A7" s="6">
        <v>2</v>
      </c>
      <c r="B7" s="50" t="s">
        <v>95</v>
      </c>
      <c r="C7" s="33" t="s">
        <v>108</v>
      </c>
      <c r="D7" s="37" t="s">
        <v>109</v>
      </c>
      <c r="E7" s="54">
        <v>16.87</v>
      </c>
      <c r="F7" s="37">
        <v>0</v>
      </c>
      <c r="G7" s="37">
        <v>0</v>
      </c>
      <c r="H7" s="37">
        <v>0</v>
      </c>
      <c r="I7" s="37">
        <v>8.3800000000000008</v>
      </c>
      <c r="J7" s="37">
        <v>0</v>
      </c>
      <c r="K7" s="37">
        <v>0</v>
      </c>
      <c r="L7" s="37">
        <v>0</v>
      </c>
      <c r="M7" s="37">
        <f>Tabuľka1[[#This Row],[Čas]]+Tabuľka1[[#This Row],[Čas2]]</f>
        <v>25.25</v>
      </c>
      <c r="N7" s="37">
        <f>Tabuľka1[[#This Row],[Č2]]+Tabuľka1[[#This Row],[O2]]+Tabuľka1[[#This Row],[P2]]+Tabuľka1[[#This Row],[Č]]+Tabuľka1[[#This Row],[O]]+Tabuľka1[[#This Row],[P]]</f>
        <v>0</v>
      </c>
      <c r="O7" s="37">
        <v>4</v>
      </c>
      <c r="P7" s="37" t="s">
        <v>128</v>
      </c>
      <c r="Q7" s="3"/>
      <c r="R7" s="3"/>
      <c r="S7" s="3"/>
      <c r="T7" s="3"/>
      <c r="U7" s="3"/>
    </row>
    <row r="8" spans="1:21" x14ac:dyDescent="0.2">
      <c r="A8" s="29">
        <v>3</v>
      </c>
      <c r="B8" s="30" t="s">
        <v>193</v>
      </c>
      <c r="C8" s="30" t="s">
        <v>255</v>
      </c>
      <c r="D8" s="31" t="s">
        <v>231</v>
      </c>
      <c r="E8" s="54">
        <v>13.85</v>
      </c>
      <c r="F8" s="37">
        <v>0</v>
      </c>
      <c r="G8" s="37">
        <v>0</v>
      </c>
      <c r="H8" s="37">
        <v>0</v>
      </c>
      <c r="I8" s="37">
        <v>12.37</v>
      </c>
      <c r="J8" s="37">
        <v>0</v>
      </c>
      <c r="K8" s="37">
        <v>0</v>
      </c>
      <c r="L8" s="37">
        <v>0</v>
      </c>
      <c r="M8" s="37">
        <f>Tabuľka1[[#This Row],[Čas]]+Tabuľka1[[#This Row],[Čas2]]</f>
        <v>26.22</v>
      </c>
      <c r="N8" s="37">
        <f>Tabuľka1[[#This Row],[Č2]]+Tabuľka1[[#This Row],[O2]]+Tabuľka1[[#This Row],[P2]]+Tabuľka1[[#This Row],[Č]]+Tabuľka1[[#This Row],[O]]+Tabuľka1[[#This Row],[P]]</f>
        <v>0</v>
      </c>
      <c r="O8" s="37">
        <v>3</v>
      </c>
      <c r="P8" s="31"/>
      <c r="Q8" s="3"/>
      <c r="R8" s="3"/>
      <c r="S8" s="3"/>
      <c r="T8" s="3"/>
      <c r="U8" s="3"/>
    </row>
    <row r="9" spans="1:21" x14ac:dyDescent="0.2">
      <c r="A9" s="6">
        <v>4</v>
      </c>
      <c r="B9" s="32" t="s">
        <v>179</v>
      </c>
      <c r="C9" s="32" t="s">
        <v>165</v>
      </c>
      <c r="D9" s="37" t="s">
        <v>166</v>
      </c>
      <c r="E9" s="54">
        <v>14.43</v>
      </c>
      <c r="F9" s="37">
        <v>0</v>
      </c>
      <c r="G9" s="37">
        <v>0</v>
      </c>
      <c r="H9" s="37">
        <v>0</v>
      </c>
      <c r="I9" s="37">
        <v>11.82</v>
      </c>
      <c r="J9" s="37">
        <v>0</v>
      </c>
      <c r="K9" s="37">
        <v>0</v>
      </c>
      <c r="L9" s="37">
        <v>0</v>
      </c>
      <c r="M9" s="37">
        <f>Tabuľka1[[#This Row],[Čas]]+Tabuľka1[[#This Row],[Čas2]]</f>
        <v>26.25</v>
      </c>
      <c r="N9" s="37">
        <f>Tabuľka1[[#This Row],[Č2]]+Tabuľka1[[#This Row],[O2]]+Tabuľka1[[#This Row],[P2]]+Tabuľka1[[#This Row],[Č]]+Tabuľka1[[#This Row],[O]]+Tabuľka1[[#This Row],[P]]</f>
        <v>0</v>
      </c>
      <c r="O9" s="37">
        <v>2</v>
      </c>
      <c r="P9" s="37">
        <v>3978</v>
      </c>
      <c r="Q9" s="3"/>
      <c r="R9" s="3"/>
      <c r="S9" s="3"/>
      <c r="T9" s="3"/>
      <c r="U9" s="3"/>
    </row>
    <row r="10" spans="1:21" x14ac:dyDescent="0.2">
      <c r="A10" s="6">
        <v>5</v>
      </c>
      <c r="B10" s="32" t="s">
        <v>95</v>
      </c>
      <c r="C10" s="32" t="s">
        <v>120</v>
      </c>
      <c r="D10" s="37" t="s">
        <v>121</v>
      </c>
      <c r="E10" s="54">
        <v>14.97</v>
      </c>
      <c r="F10" s="37">
        <v>0</v>
      </c>
      <c r="G10" s="37">
        <v>0</v>
      </c>
      <c r="H10" s="37">
        <v>0</v>
      </c>
      <c r="I10" s="37">
        <v>11.84</v>
      </c>
      <c r="J10" s="37">
        <v>0</v>
      </c>
      <c r="K10" s="37">
        <v>0</v>
      </c>
      <c r="L10" s="37">
        <v>0</v>
      </c>
      <c r="M10" s="37">
        <f>Tabuľka1[[#This Row],[Čas]]+Tabuľka1[[#This Row],[Čas2]]</f>
        <v>26.810000000000002</v>
      </c>
      <c r="N10" s="37">
        <f>Tabuľka1[[#This Row],[Č2]]+Tabuľka1[[#This Row],[O2]]+Tabuľka1[[#This Row],[P2]]+Tabuľka1[[#This Row],[Č]]+Tabuľka1[[#This Row],[O]]+Tabuľka1[[#This Row],[P]]</f>
        <v>0</v>
      </c>
      <c r="O10" s="37">
        <v>1</v>
      </c>
      <c r="P10" s="37" t="s">
        <v>134</v>
      </c>
      <c r="Q10" s="3"/>
      <c r="R10" s="3"/>
      <c r="S10" s="3"/>
      <c r="T10" s="3"/>
      <c r="U10" s="3"/>
    </row>
    <row r="11" spans="1:21" x14ac:dyDescent="0.2">
      <c r="A11" s="29">
        <v>6</v>
      </c>
      <c r="B11" s="32" t="s">
        <v>193</v>
      </c>
      <c r="C11" s="28" t="s">
        <v>221</v>
      </c>
      <c r="D11" s="37" t="s">
        <v>222</v>
      </c>
      <c r="E11" s="54">
        <v>13.97</v>
      </c>
      <c r="F11" s="37">
        <v>0</v>
      </c>
      <c r="G11" s="37">
        <v>0</v>
      </c>
      <c r="H11" s="37">
        <v>0</v>
      </c>
      <c r="I11" s="37">
        <v>15.43</v>
      </c>
      <c r="J11" s="37">
        <v>0</v>
      </c>
      <c r="K11" s="37">
        <v>0</v>
      </c>
      <c r="L11" s="37">
        <v>0</v>
      </c>
      <c r="M11" s="37">
        <f>Tabuľka1[[#This Row],[Čas]]+Tabuľka1[[#This Row],[Čas2]]</f>
        <v>29.4</v>
      </c>
      <c r="N11" s="37">
        <f>Tabuľka1[[#This Row],[Č2]]+Tabuľka1[[#This Row],[O2]]+Tabuľka1[[#This Row],[P2]]+Tabuľka1[[#This Row],[Č]]+Tabuľka1[[#This Row],[O]]+Tabuľka1[[#This Row],[P]]</f>
        <v>0</v>
      </c>
      <c r="O11" s="37">
        <v>1</v>
      </c>
      <c r="P11" s="37">
        <v>3770</v>
      </c>
      <c r="Q11" s="3"/>
      <c r="R11" s="3"/>
      <c r="S11" s="3"/>
      <c r="T11" s="3"/>
      <c r="U11" s="3"/>
    </row>
    <row r="12" spans="1:21" x14ac:dyDescent="0.2">
      <c r="A12" s="6">
        <v>7</v>
      </c>
      <c r="B12" s="32" t="s">
        <v>191</v>
      </c>
      <c r="C12" s="32" t="s">
        <v>181</v>
      </c>
      <c r="D12" s="37" t="s">
        <v>182</v>
      </c>
      <c r="E12" s="54">
        <v>15.93</v>
      </c>
      <c r="F12" s="37">
        <v>0</v>
      </c>
      <c r="G12" s="37">
        <v>0</v>
      </c>
      <c r="H12" s="37">
        <v>0</v>
      </c>
      <c r="I12" s="37">
        <v>18.72</v>
      </c>
      <c r="J12" s="37">
        <v>0</v>
      </c>
      <c r="K12" s="37">
        <v>0</v>
      </c>
      <c r="L12" s="37">
        <v>0</v>
      </c>
      <c r="M12" s="37">
        <f>Tabuľka1[[#This Row],[Čas]]+Tabuľka1[[#This Row],[Čas2]]</f>
        <v>34.65</v>
      </c>
      <c r="N12" s="37">
        <f>Tabuľka1[[#This Row],[Č2]]+Tabuľka1[[#This Row],[O2]]+Tabuľka1[[#This Row],[P2]]+Tabuľka1[[#This Row],[Č]]+Tabuľka1[[#This Row],[O]]+Tabuľka1[[#This Row],[P]]</f>
        <v>0</v>
      </c>
      <c r="O12" s="37">
        <v>1</v>
      </c>
      <c r="P12" s="37">
        <v>2201</v>
      </c>
      <c r="Q12" s="3"/>
      <c r="R12" s="3"/>
      <c r="S12" s="3"/>
      <c r="T12" s="3"/>
      <c r="U12" s="3"/>
    </row>
    <row r="13" spans="1:21" x14ac:dyDescent="0.2">
      <c r="A13" s="6">
        <v>8</v>
      </c>
      <c r="B13" s="32" t="s">
        <v>67</v>
      </c>
      <c r="C13" s="32" t="s">
        <v>75</v>
      </c>
      <c r="D13" s="37" t="s">
        <v>76</v>
      </c>
      <c r="E13" s="54">
        <v>20.78</v>
      </c>
      <c r="F13" s="37">
        <v>0</v>
      </c>
      <c r="G13" s="37">
        <v>0</v>
      </c>
      <c r="H13" s="37">
        <v>0</v>
      </c>
      <c r="I13" s="37">
        <v>15.35</v>
      </c>
      <c r="J13" s="37">
        <v>0</v>
      </c>
      <c r="K13" s="37">
        <v>0</v>
      </c>
      <c r="L13" s="37">
        <v>0</v>
      </c>
      <c r="M13" s="37">
        <f>Tabuľka1[[#This Row],[Čas]]+Tabuľka1[[#This Row],[Čas2]]</f>
        <v>36.130000000000003</v>
      </c>
      <c r="N13" s="37">
        <f>Tabuľka1[[#This Row],[Č2]]+Tabuľka1[[#This Row],[O2]]+Tabuľka1[[#This Row],[P2]]+Tabuľka1[[#This Row],[Č]]+Tabuľka1[[#This Row],[O]]+Tabuľka1[[#This Row],[P]]</f>
        <v>0</v>
      </c>
      <c r="O13" s="37">
        <v>1</v>
      </c>
      <c r="P13" s="37" t="s">
        <v>92</v>
      </c>
      <c r="Q13" s="3"/>
      <c r="R13" s="3"/>
      <c r="S13" s="3"/>
      <c r="T13" s="3"/>
      <c r="U13" s="3"/>
    </row>
    <row r="14" spans="1:21" x14ac:dyDescent="0.2">
      <c r="A14" s="29">
        <v>9</v>
      </c>
      <c r="B14" s="32" t="s">
        <v>145</v>
      </c>
      <c r="C14" s="32" t="s">
        <v>146</v>
      </c>
      <c r="D14" s="37" t="s">
        <v>149</v>
      </c>
      <c r="E14" s="54">
        <v>24.31</v>
      </c>
      <c r="F14" s="37">
        <v>0</v>
      </c>
      <c r="G14" s="37">
        <v>0</v>
      </c>
      <c r="H14" s="37">
        <v>0</v>
      </c>
      <c r="I14" s="37">
        <v>16.440000000000001</v>
      </c>
      <c r="J14" s="37">
        <v>0</v>
      </c>
      <c r="K14" s="37">
        <v>0</v>
      </c>
      <c r="L14" s="37">
        <v>0</v>
      </c>
      <c r="M14" s="37">
        <f>Tabuľka1[[#This Row],[Čas]]+Tabuľka1[[#This Row],[Čas2]]</f>
        <v>40.75</v>
      </c>
      <c r="N14" s="37">
        <f>Tabuľka1[[#This Row],[Č2]]+Tabuľka1[[#This Row],[O2]]+Tabuľka1[[#This Row],[P2]]+Tabuľka1[[#This Row],[Č]]+Tabuľka1[[#This Row],[O]]+Tabuľka1[[#This Row],[P]]</f>
        <v>0</v>
      </c>
      <c r="O14" s="37">
        <v>1</v>
      </c>
      <c r="P14" s="37" t="s">
        <v>151</v>
      </c>
      <c r="Q14" s="3"/>
      <c r="R14" s="3"/>
      <c r="S14" s="3"/>
      <c r="T14" s="3"/>
      <c r="U14" s="3"/>
    </row>
    <row r="15" spans="1:21" x14ac:dyDescent="0.2">
      <c r="A15" s="6">
        <v>10</v>
      </c>
      <c r="B15" s="32" t="s">
        <v>145</v>
      </c>
      <c r="C15" s="32" t="s">
        <v>147</v>
      </c>
      <c r="D15" s="37" t="s">
        <v>150</v>
      </c>
      <c r="E15" s="54">
        <v>26.96</v>
      </c>
      <c r="F15" s="37">
        <v>0</v>
      </c>
      <c r="G15" s="37">
        <v>0</v>
      </c>
      <c r="H15" s="37">
        <v>0</v>
      </c>
      <c r="I15" s="37">
        <v>34.630000000000003</v>
      </c>
      <c r="J15" s="37">
        <v>0</v>
      </c>
      <c r="K15" s="37">
        <v>0</v>
      </c>
      <c r="L15" s="37">
        <v>0</v>
      </c>
      <c r="M15" s="37">
        <f>Tabuľka1[[#This Row],[Čas]]+Tabuľka1[[#This Row],[Čas2]]</f>
        <v>61.59</v>
      </c>
      <c r="N15" s="37">
        <f>Tabuľka1[[#This Row],[Č2]]+Tabuľka1[[#This Row],[O2]]+Tabuľka1[[#This Row],[P2]]+Tabuľka1[[#This Row],[Č]]+Tabuľka1[[#This Row],[O]]+Tabuľka1[[#This Row],[P]]</f>
        <v>0</v>
      </c>
      <c r="O15" s="37">
        <v>1</v>
      </c>
      <c r="P15" s="37" t="s">
        <v>152</v>
      </c>
      <c r="Q15" s="3"/>
      <c r="R15" s="3"/>
      <c r="S15" s="3"/>
      <c r="T15" s="3"/>
      <c r="U15" s="3"/>
    </row>
    <row r="16" spans="1:21" x14ac:dyDescent="0.2">
      <c r="A16" s="6">
        <v>11</v>
      </c>
      <c r="B16" s="50" t="s">
        <v>193</v>
      </c>
      <c r="C16" s="28" t="s">
        <v>217</v>
      </c>
      <c r="D16" s="37" t="s">
        <v>218</v>
      </c>
      <c r="E16" s="54">
        <v>11.44</v>
      </c>
      <c r="F16" s="37">
        <v>0</v>
      </c>
      <c r="G16" s="37">
        <v>0</v>
      </c>
      <c r="H16" s="37">
        <v>0</v>
      </c>
      <c r="I16" s="37">
        <v>9.81</v>
      </c>
      <c r="J16" s="37">
        <v>1</v>
      </c>
      <c r="K16" s="37">
        <v>0</v>
      </c>
      <c r="L16" s="37">
        <v>0</v>
      </c>
      <c r="M16" s="37">
        <f>Tabuľka1[[#This Row],[Čas]]+Tabuľka1[[#This Row],[Čas2]]</f>
        <v>21.25</v>
      </c>
      <c r="N16" s="37">
        <f>Tabuľka1[[#This Row],[Č2]]+Tabuľka1[[#This Row],[O2]]+Tabuľka1[[#This Row],[P2]]+Tabuľka1[[#This Row],[Č]]+Tabuľka1[[#This Row],[O]]+Tabuľka1[[#This Row],[P]]</f>
        <v>1</v>
      </c>
      <c r="O16" s="37"/>
      <c r="P16" s="37">
        <v>4125</v>
      </c>
      <c r="Q16" s="3"/>
      <c r="R16" s="3"/>
      <c r="S16" s="3"/>
      <c r="T16" s="3"/>
      <c r="U16" s="3"/>
    </row>
    <row r="17" spans="1:21" x14ac:dyDescent="0.2">
      <c r="A17" s="29">
        <v>12</v>
      </c>
      <c r="B17" s="32" t="s">
        <v>193</v>
      </c>
      <c r="C17" s="28" t="s">
        <v>204</v>
      </c>
      <c r="D17" s="37" t="s">
        <v>205</v>
      </c>
      <c r="E17" s="54">
        <v>17.809999999999999</v>
      </c>
      <c r="F17" s="37">
        <v>0</v>
      </c>
      <c r="G17" s="37">
        <v>0</v>
      </c>
      <c r="H17" s="37">
        <v>0</v>
      </c>
      <c r="I17" s="37">
        <v>13.34</v>
      </c>
      <c r="J17" s="37">
        <v>1</v>
      </c>
      <c r="K17" s="37">
        <v>0</v>
      </c>
      <c r="L17" s="37">
        <v>0</v>
      </c>
      <c r="M17" s="37">
        <f>Tabuľka1[[#This Row],[Čas]]+Tabuľka1[[#This Row],[Čas2]]</f>
        <v>31.15</v>
      </c>
      <c r="N17" s="37">
        <f>Tabuľka1[[#This Row],[Č2]]+Tabuľka1[[#This Row],[O2]]+Tabuľka1[[#This Row],[P2]]+Tabuľka1[[#This Row],[Č]]+Tabuľka1[[#This Row],[O]]+Tabuľka1[[#This Row],[P]]</f>
        <v>1</v>
      </c>
      <c r="O17" s="37"/>
      <c r="P17" s="37">
        <v>4126</v>
      </c>
      <c r="Q17" s="3"/>
      <c r="R17" s="3"/>
      <c r="S17" s="3"/>
      <c r="T17" s="3"/>
      <c r="U17" s="3"/>
    </row>
    <row r="18" spans="1:21" x14ac:dyDescent="0.2">
      <c r="A18" s="6">
        <v>13</v>
      </c>
      <c r="B18" s="32" t="s">
        <v>191</v>
      </c>
      <c r="C18" s="32" t="s">
        <v>185</v>
      </c>
      <c r="D18" s="37" t="s">
        <v>186</v>
      </c>
      <c r="E18" s="54">
        <v>17.12</v>
      </c>
      <c r="F18" s="37">
        <v>1</v>
      </c>
      <c r="G18" s="37">
        <v>0</v>
      </c>
      <c r="H18" s="37">
        <v>0</v>
      </c>
      <c r="I18" s="37">
        <v>15.04</v>
      </c>
      <c r="J18" s="37">
        <v>0</v>
      </c>
      <c r="K18" s="37">
        <v>0</v>
      </c>
      <c r="L18" s="37">
        <v>0</v>
      </c>
      <c r="M18" s="37">
        <f>Tabuľka1[[#This Row],[Čas]]+Tabuľka1[[#This Row],[Čas2]]</f>
        <v>32.159999999999997</v>
      </c>
      <c r="N18" s="37">
        <f>Tabuľka1[[#This Row],[Č2]]+Tabuľka1[[#This Row],[O2]]+Tabuľka1[[#This Row],[P2]]+Tabuľka1[[#This Row],[Č]]+Tabuľka1[[#This Row],[O]]+Tabuľka1[[#This Row],[P]]</f>
        <v>1</v>
      </c>
      <c r="O18" s="37"/>
      <c r="P18" s="37">
        <v>3605</v>
      </c>
      <c r="Q18" s="3"/>
      <c r="R18" s="3"/>
      <c r="S18" s="3"/>
      <c r="T18" s="3"/>
      <c r="U18" s="3"/>
    </row>
    <row r="19" spans="1:21" x14ac:dyDescent="0.2">
      <c r="A19" s="6">
        <v>14</v>
      </c>
      <c r="B19" s="32" t="s">
        <v>95</v>
      </c>
      <c r="C19" s="32" t="s">
        <v>114</v>
      </c>
      <c r="D19" s="37" t="s">
        <v>115</v>
      </c>
      <c r="E19" s="54">
        <v>15.59</v>
      </c>
      <c r="F19" s="37">
        <v>0</v>
      </c>
      <c r="G19" s="37">
        <v>0</v>
      </c>
      <c r="H19" s="37">
        <v>0</v>
      </c>
      <c r="I19" s="37">
        <v>16.809999999999999</v>
      </c>
      <c r="J19" s="37">
        <v>1</v>
      </c>
      <c r="K19" s="37">
        <v>0</v>
      </c>
      <c r="L19" s="37">
        <v>0</v>
      </c>
      <c r="M19" s="37">
        <f>Tabuľka1[[#This Row],[Čas]]+Tabuľka1[[#This Row],[Čas2]]</f>
        <v>32.4</v>
      </c>
      <c r="N19" s="37">
        <f>Tabuľka1[[#This Row],[Č2]]+Tabuľka1[[#This Row],[O2]]+Tabuľka1[[#This Row],[P2]]+Tabuľka1[[#This Row],[Č]]+Tabuľka1[[#This Row],[O]]+Tabuľka1[[#This Row],[P]]</f>
        <v>1</v>
      </c>
      <c r="O19" s="37"/>
      <c r="P19" s="37" t="s">
        <v>131</v>
      </c>
      <c r="Q19" s="3"/>
      <c r="R19" s="3"/>
      <c r="S19" s="3"/>
      <c r="T19" s="3"/>
      <c r="U19" s="3"/>
    </row>
    <row r="20" spans="1:21" x14ac:dyDescent="0.2">
      <c r="A20" s="29">
        <v>15</v>
      </c>
      <c r="B20" s="50" t="s">
        <v>193</v>
      </c>
      <c r="C20" s="59" t="s">
        <v>211</v>
      </c>
      <c r="D20" s="52" t="s">
        <v>212</v>
      </c>
      <c r="E20" s="55">
        <v>22.53</v>
      </c>
      <c r="F20" s="37">
        <v>0</v>
      </c>
      <c r="G20" s="37">
        <v>0</v>
      </c>
      <c r="H20" s="37">
        <v>0</v>
      </c>
      <c r="I20" s="37">
        <v>17.47</v>
      </c>
      <c r="J20" s="37">
        <v>1</v>
      </c>
      <c r="K20" s="37">
        <v>0</v>
      </c>
      <c r="L20" s="37">
        <v>0</v>
      </c>
      <c r="M20" s="37">
        <f>Tabuľka1[[#This Row],[Čas]]+Tabuľka1[[#This Row],[Čas2]]</f>
        <v>40</v>
      </c>
      <c r="N20" s="37">
        <f>Tabuľka1[[#This Row],[Č2]]+Tabuľka1[[#This Row],[O2]]+Tabuľka1[[#This Row],[P2]]+Tabuľka1[[#This Row],[Č]]+Tabuľka1[[#This Row],[O]]+Tabuľka1[[#This Row],[P]]</f>
        <v>1</v>
      </c>
      <c r="O20" s="37"/>
      <c r="P20" s="37">
        <v>4124</v>
      </c>
      <c r="Q20" s="3"/>
      <c r="R20" s="3"/>
      <c r="S20" s="3"/>
      <c r="T20" s="3"/>
      <c r="U20" s="3"/>
    </row>
    <row r="21" spans="1:21" x14ac:dyDescent="0.2">
      <c r="A21" s="6">
        <v>16</v>
      </c>
      <c r="B21" s="32" t="s">
        <v>179</v>
      </c>
      <c r="C21" s="32" t="s">
        <v>167</v>
      </c>
      <c r="D21" s="37" t="s">
        <v>168</v>
      </c>
      <c r="E21" s="54">
        <v>28.28</v>
      </c>
      <c r="F21" s="37">
        <v>0</v>
      </c>
      <c r="G21" s="37">
        <v>0</v>
      </c>
      <c r="H21" s="37">
        <v>0</v>
      </c>
      <c r="I21" s="37">
        <v>14.43</v>
      </c>
      <c r="J21" s="37">
        <v>1</v>
      </c>
      <c r="K21" s="37">
        <v>0</v>
      </c>
      <c r="L21" s="37">
        <v>0</v>
      </c>
      <c r="M21" s="37">
        <f>Tabuľka1[[#This Row],[Čas]]+Tabuľka1[[#This Row],[Čas2]]</f>
        <v>42.71</v>
      </c>
      <c r="N21" s="37">
        <f>Tabuľka1[[#This Row],[Č2]]+Tabuľka1[[#This Row],[O2]]+Tabuľka1[[#This Row],[P2]]+Tabuľka1[[#This Row],[Č]]+Tabuľka1[[#This Row],[O]]+Tabuľka1[[#This Row],[P]]</f>
        <v>1</v>
      </c>
      <c r="O21" s="37"/>
      <c r="P21" s="51">
        <v>3589</v>
      </c>
      <c r="Q21" s="3"/>
      <c r="R21" s="3"/>
      <c r="S21" s="3"/>
      <c r="T21" s="3"/>
      <c r="U21" s="3"/>
    </row>
    <row r="22" spans="1:21" x14ac:dyDescent="0.2">
      <c r="A22" s="6">
        <v>17</v>
      </c>
      <c r="B22" s="36" t="s">
        <v>179</v>
      </c>
      <c r="C22" s="32" t="s">
        <v>171</v>
      </c>
      <c r="D22" s="37" t="s">
        <v>172</v>
      </c>
      <c r="E22" s="54">
        <v>22.53</v>
      </c>
      <c r="F22" s="37">
        <v>0</v>
      </c>
      <c r="G22" s="37">
        <v>0</v>
      </c>
      <c r="H22" s="37">
        <v>0</v>
      </c>
      <c r="I22" s="37">
        <v>21.03</v>
      </c>
      <c r="J22" s="37">
        <v>1</v>
      </c>
      <c r="K22" s="37">
        <v>0</v>
      </c>
      <c r="L22" s="37">
        <v>0</v>
      </c>
      <c r="M22" s="37">
        <f>Tabuľka1[[#This Row],[Čas]]+Tabuľka1[[#This Row],[Čas2]]</f>
        <v>43.56</v>
      </c>
      <c r="N22" s="37">
        <f>Tabuľka1[[#This Row],[Č2]]+Tabuľka1[[#This Row],[O2]]+Tabuľka1[[#This Row],[P2]]+Tabuľka1[[#This Row],[Č]]+Tabuľka1[[#This Row],[O]]+Tabuľka1[[#This Row],[P]]</f>
        <v>1</v>
      </c>
      <c r="O22" s="37"/>
      <c r="P22" s="37">
        <v>3976</v>
      </c>
      <c r="Q22" s="3"/>
      <c r="R22" s="3"/>
      <c r="S22" s="3"/>
      <c r="T22" s="3"/>
      <c r="U22" s="3"/>
    </row>
    <row r="23" spans="1:21" x14ac:dyDescent="0.2">
      <c r="A23" s="29">
        <v>18</v>
      </c>
      <c r="B23" s="32" t="s">
        <v>193</v>
      </c>
      <c r="C23" s="28" t="s">
        <v>279</v>
      </c>
      <c r="D23" s="37" t="s">
        <v>252</v>
      </c>
      <c r="E23" s="54">
        <v>20.59</v>
      </c>
      <c r="F23" s="37">
        <v>0</v>
      </c>
      <c r="G23" s="37">
        <v>0</v>
      </c>
      <c r="H23" s="37">
        <v>0</v>
      </c>
      <c r="I23" s="37">
        <v>25.46</v>
      </c>
      <c r="J23" s="37">
        <v>1</v>
      </c>
      <c r="K23" s="37">
        <v>0</v>
      </c>
      <c r="L23" s="37">
        <v>0</v>
      </c>
      <c r="M23" s="37">
        <f>Tabuľka1[[#This Row],[Čas]]+Tabuľka1[[#This Row],[Čas2]]</f>
        <v>46.05</v>
      </c>
      <c r="N23" s="37">
        <f>Tabuľka1[[#This Row],[Č2]]+Tabuľka1[[#This Row],[O2]]+Tabuľka1[[#This Row],[P2]]+Tabuľka1[[#This Row],[Č]]+Tabuľka1[[#This Row],[O]]+Tabuľka1[[#This Row],[P]]</f>
        <v>1</v>
      </c>
      <c r="O23" s="37"/>
      <c r="P23" s="37"/>
      <c r="Q23" s="3"/>
      <c r="R23" s="3"/>
      <c r="S23" s="3"/>
      <c r="T23" s="3"/>
      <c r="U23" s="3"/>
    </row>
    <row r="24" spans="1:21" x14ac:dyDescent="0.2">
      <c r="A24" s="6">
        <v>19</v>
      </c>
      <c r="B24" s="32" t="s">
        <v>67</v>
      </c>
      <c r="C24" s="32" t="s">
        <v>82</v>
      </c>
      <c r="D24" s="37" t="s">
        <v>157</v>
      </c>
      <c r="E24" s="54">
        <v>34.5</v>
      </c>
      <c r="F24" s="37">
        <v>1</v>
      </c>
      <c r="G24" s="37">
        <v>0</v>
      </c>
      <c r="H24" s="37">
        <v>0</v>
      </c>
      <c r="I24" s="37">
        <v>17.71</v>
      </c>
      <c r="J24" s="37">
        <v>0</v>
      </c>
      <c r="K24" s="37">
        <v>0</v>
      </c>
      <c r="L24" s="37">
        <v>0</v>
      </c>
      <c r="M24" s="37">
        <f>Tabuľka1[[#This Row],[Čas]]+Tabuľka1[[#This Row],[Čas2]]</f>
        <v>52.21</v>
      </c>
      <c r="N24" s="37">
        <f>Tabuľka1[[#This Row],[Č2]]+Tabuľka1[[#This Row],[O2]]+Tabuľka1[[#This Row],[P2]]+Tabuľka1[[#This Row],[Č]]+Tabuľka1[[#This Row],[O]]+Tabuľka1[[#This Row],[P]]</f>
        <v>1</v>
      </c>
      <c r="O24" s="37"/>
      <c r="P24" s="37" t="s">
        <v>89</v>
      </c>
      <c r="Q24" s="3"/>
      <c r="R24" s="3"/>
      <c r="S24" s="3"/>
      <c r="T24" s="3"/>
      <c r="U24" s="3"/>
    </row>
    <row r="25" spans="1:21" x14ac:dyDescent="0.2">
      <c r="A25" s="6">
        <v>20</v>
      </c>
      <c r="B25" s="32" t="s">
        <v>67</v>
      </c>
      <c r="C25" s="32" t="s">
        <v>77</v>
      </c>
      <c r="D25" s="37" t="s">
        <v>78</v>
      </c>
      <c r="E25" s="54">
        <v>17.88</v>
      </c>
      <c r="F25" s="37">
        <v>2</v>
      </c>
      <c r="G25" s="37">
        <v>0</v>
      </c>
      <c r="H25" s="37">
        <v>0</v>
      </c>
      <c r="I25" s="37">
        <v>12.37</v>
      </c>
      <c r="J25" s="37">
        <v>0</v>
      </c>
      <c r="K25" s="37">
        <v>0</v>
      </c>
      <c r="L25" s="37">
        <v>0</v>
      </c>
      <c r="M25" s="37">
        <f>Tabuľka1[[#This Row],[Čas]]+Tabuľka1[[#This Row],[Čas2]]</f>
        <v>30.25</v>
      </c>
      <c r="N25" s="37">
        <f>Tabuľka1[[#This Row],[Č2]]+Tabuľka1[[#This Row],[O2]]+Tabuľka1[[#This Row],[P2]]+Tabuľka1[[#This Row],[Č]]+Tabuľka1[[#This Row],[O]]+Tabuľka1[[#This Row],[P]]</f>
        <v>2</v>
      </c>
      <c r="O25" s="37"/>
      <c r="P25" s="37" t="s">
        <v>93</v>
      </c>
      <c r="Q25" s="3"/>
      <c r="R25" s="3"/>
      <c r="S25" s="3"/>
      <c r="T25" s="3"/>
      <c r="U25" s="3"/>
    </row>
    <row r="26" spans="1:21" x14ac:dyDescent="0.2">
      <c r="A26" s="29">
        <v>21</v>
      </c>
      <c r="B26" s="56" t="s">
        <v>179</v>
      </c>
      <c r="C26" s="56" t="s">
        <v>173</v>
      </c>
      <c r="D26" s="58" t="s">
        <v>174</v>
      </c>
      <c r="E26" s="54">
        <v>29.78</v>
      </c>
      <c r="F26" s="37">
        <v>2</v>
      </c>
      <c r="G26" s="37">
        <v>0</v>
      </c>
      <c r="H26" s="37">
        <v>0</v>
      </c>
      <c r="I26" s="37">
        <v>22.63</v>
      </c>
      <c r="J26" s="37">
        <v>0</v>
      </c>
      <c r="K26" s="37">
        <v>0</v>
      </c>
      <c r="L26" s="37">
        <v>0</v>
      </c>
      <c r="M26" s="37">
        <f>Tabuľka1[[#This Row],[Čas]]+Tabuľka1[[#This Row],[Čas2]]</f>
        <v>52.41</v>
      </c>
      <c r="N26" s="37">
        <f>Tabuľka1[[#This Row],[Č2]]+Tabuľka1[[#This Row],[O2]]+Tabuľka1[[#This Row],[P2]]+Tabuľka1[[#This Row],[Č]]+Tabuľka1[[#This Row],[O]]+Tabuľka1[[#This Row],[P]]</f>
        <v>2</v>
      </c>
      <c r="O26" s="37"/>
      <c r="P26" s="37">
        <v>3563</v>
      </c>
      <c r="Q26" s="3"/>
      <c r="R26" s="3"/>
      <c r="S26" s="3"/>
      <c r="T26" s="3"/>
      <c r="U26" s="3"/>
    </row>
    <row r="27" spans="1:21" x14ac:dyDescent="0.2">
      <c r="A27" s="6">
        <v>22</v>
      </c>
      <c r="B27" s="32" t="s">
        <v>67</v>
      </c>
      <c r="C27" s="32" t="s">
        <v>70</v>
      </c>
      <c r="D27" s="37" t="s">
        <v>70</v>
      </c>
      <c r="E27" s="54">
        <v>17.16</v>
      </c>
      <c r="F27" s="37">
        <v>3</v>
      </c>
      <c r="G27" s="37">
        <v>0</v>
      </c>
      <c r="H27" s="37">
        <v>0</v>
      </c>
      <c r="I27" s="37">
        <v>12.87</v>
      </c>
      <c r="J27" s="37">
        <v>0</v>
      </c>
      <c r="K27" s="37">
        <v>0</v>
      </c>
      <c r="L27" s="37">
        <v>0</v>
      </c>
      <c r="M27" s="37">
        <f>Tabuľka1[[#This Row],[Čas]]+Tabuľka1[[#This Row],[Čas2]]</f>
        <v>30.03</v>
      </c>
      <c r="N27" s="37">
        <f>Tabuľka1[[#This Row],[Č2]]+Tabuľka1[[#This Row],[O2]]+Tabuľka1[[#This Row],[P2]]+Tabuľka1[[#This Row],[Č]]+Tabuľka1[[#This Row],[O]]+Tabuľka1[[#This Row],[P]]</f>
        <v>3</v>
      </c>
      <c r="O27" s="37"/>
      <c r="P27" s="37" t="s">
        <v>88</v>
      </c>
      <c r="Q27" s="3"/>
      <c r="R27" s="3"/>
      <c r="S27" s="3"/>
      <c r="T27" s="3"/>
      <c r="U27" s="3"/>
    </row>
    <row r="28" spans="1:21" x14ac:dyDescent="0.2">
      <c r="A28" s="6">
        <v>23</v>
      </c>
      <c r="B28" s="32" t="s">
        <v>193</v>
      </c>
      <c r="C28" s="32" t="s">
        <v>253</v>
      </c>
      <c r="D28" s="37" t="s">
        <v>254</v>
      </c>
      <c r="E28" s="54">
        <v>14.25</v>
      </c>
      <c r="F28" s="37">
        <v>2</v>
      </c>
      <c r="G28" s="37">
        <v>0</v>
      </c>
      <c r="H28" s="37">
        <v>0</v>
      </c>
      <c r="I28" s="37">
        <v>16.190000000000001</v>
      </c>
      <c r="J28" s="37">
        <v>2</v>
      </c>
      <c r="K28" s="37">
        <v>0</v>
      </c>
      <c r="L28" s="37">
        <v>0</v>
      </c>
      <c r="M28" s="37">
        <f>Tabuľka1[[#This Row],[Čas]]+Tabuľka1[[#This Row],[Čas2]]</f>
        <v>30.44</v>
      </c>
      <c r="N28" s="37">
        <f>Tabuľka1[[#This Row],[Č2]]+Tabuľka1[[#This Row],[O2]]+Tabuľka1[[#This Row],[P2]]+Tabuľka1[[#This Row],[Č]]+Tabuľka1[[#This Row],[O]]+Tabuľka1[[#This Row],[P]]</f>
        <v>4</v>
      </c>
      <c r="O28" s="37"/>
      <c r="P28" s="51">
        <v>2201</v>
      </c>
      <c r="Q28" s="3"/>
      <c r="R28" s="3"/>
      <c r="S28" s="3"/>
      <c r="T28" s="3"/>
      <c r="U28" s="3"/>
    </row>
    <row r="29" spans="1:21" x14ac:dyDescent="0.2">
      <c r="A29" s="6"/>
      <c r="B29" s="3"/>
      <c r="C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3"/>
      <c r="Q29" s="3"/>
      <c r="R29" s="3"/>
      <c r="S29" s="3"/>
      <c r="T29" s="3"/>
      <c r="U29" s="3"/>
    </row>
    <row r="30" spans="1:21" ht="21" x14ac:dyDescent="0.25">
      <c r="A30" s="8"/>
      <c r="B30" s="1"/>
      <c r="C30" s="1"/>
      <c r="D30" s="10"/>
      <c r="E30" s="9"/>
      <c r="F30" s="9"/>
      <c r="G30" s="9"/>
      <c r="H30" s="9"/>
      <c r="I30" s="9"/>
      <c r="J30" s="9"/>
      <c r="K30" s="9"/>
      <c r="L30" s="9"/>
      <c r="M30" s="6"/>
      <c r="N30" s="9"/>
      <c r="O30" s="9"/>
      <c r="P30" s="3"/>
      <c r="Q30" s="3"/>
      <c r="R30" s="3"/>
      <c r="S30" s="3"/>
      <c r="T30" s="3"/>
      <c r="U30" s="3"/>
    </row>
    <row r="31" spans="1:21" ht="21" x14ac:dyDescent="0.25">
      <c r="A31" s="8"/>
      <c r="B31" s="1"/>
      <c r="C31" s="1"/>
      <c r="D31" s="10"/>
      <c r="E31" s="9"/>
      <c r="F31" s="9"/>
      <c r="G31" s="9"/>
      <c r="H31" s="9"/>
      <c r="I31" s="9"/>
      <c r="J31" s="9"/>
      <c r="K31" s="9"/>
      <c r="L31" s="9"/>
      <c r="M31" s="6"/>
      <c r="N31" s="9"/>
      <c r="O31" s="9"/>
      <c r="P31" s="3"/>
      <c r="Q31" s="3"/>
      <c r="R31" s="3"/>
      <c r="S31" s="3"/>
      <c r="T31" s="3"/>
      <c r="U31" s="3"/>
    </row>
    <row r="32" spans="1:21" ht="21" x14ac:dyDescent="0.25">
      <c r="A32" s="8"/>
      <c r="B32" s="1"/>
      <c r="C32" s="1"/>
      <c r="D32" s="1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"/>
      <c r="Q32" s="3"/>
      <c r="R32" s="3"/>
      <c r="S32" s="3"/>
      <c r="T32" s="3"/>
      <c r="U32" s="3"/>
    </row>
    <row r="33" spans="1:21" x14ac:dyDescent="0.2">
      <c r="A33" s="5"/>
      <c r="B33" s="2"/>
      <c r="C33" s="2"/>
      <c r="E33" s="10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"/>
      <c r="R33" s="3"/>
      <c r="S33" s="3"/>
      <c r="T33" s="3"/>
      <c r="U33" s="3"/>
    </row>
    <row r="34" spans="1:21" x14ac:dyDescent="0.2">
      <c r="A34" s="5"/>
      <c r="B34" s="2"/>
      <c r="C34" s="2"/>
      <c r="E34" s="1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/>
      <c r="R34" s="3"/>
      <c r="S34" s="3"/>
      <c r="T34" s="3"/>
      <c r="U34" s="3"/>
    </row>
    <row r="35" spans="1:21" x14ac:dyDescent="0.2">
      <c r="A35" s="6"/>
      <c r="B35" s="3"/>
      <c r="C35" s="3"/>
      <c r="E35" s="11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"/>
      <c r="R35" s="3"/>
      <c r="S35" s="3"/>
      <c r="T35" s="3"/>
      <c r="U35" s="3"/>
    </row>
    <row r="36" spans="1:21" x14ac:dyDescent="0.2">
      <c r="A36" s="6"/>
      <c r="B36" s="3"/>
      <c r="C36" s="3"/>
      <c r="E36" s="11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3"/>
      <c r="R36" s="3"/>
      <c r="S36" s="3"/>
      <c r="T36" s="3"/>
      <c r="U36" s="3"/>
    </row>
    <row r="37" spans="1:21" x14ac:dyDescent="0.2">
      <c r="A37" s="6"/>
      <c r="B37" s="3"/>
      <c r="C37" s="3"/>
      <c r="E37" s="1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3"/>
      <c r="R37" s="3"/>
      <c r="S37" s="3"/>
      <c r="T37" s="3"/>
      <c r="U37" s="3"/>
    </row>
    <row r="38" spans="1:21" x14ac:dyDescent="0.2">
      <c r="A38" s="6"/>
      <c r="B38" s="3"/>
      <c r="C38" s="3"/>
      <c r="E38" s="1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3"/>
      <c r="R38" s="3"/>
      <c r="S38" s="3"/>
      <c r="T38" s="3"/>
      <c r="U38" s="3"/>
    </row>
    <row r="39" spans="1:21" x14ac:dyDescent="0.2">
      <c r="A39" s="6"/>
      <c r="B39" s="3"/>
      <c r="C39" s="3"/>
      <c r="E39" s="1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"/>
      <c r="R39" s="3"/>
      <c r="S39" s="3"/>
      <c r="T39" s="3"/>
      <c r="U39" s="3"/>
    </row>
    <row r="40" spans="1:21" x14ac:dyDescent="0.2">
      <c r="A40" s="6"/>
      <c r="B40" s="3"/>
      <c r="C40" s="3"/>
      <c r="E40" s="1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"/>
      <c r="R40" s="3"/>
      <c r="S40" s="3"/>
      <c r="T40" s="3"/>
      <c r="U40" s="3"/>
    </row>
    <row r="41" spans="1:21" x14ac:dyDescent="0.2">
      <c r="A41" s="6"/>
      <c r="B41" s="3"/>
      <c r="C41" s="3"/>
      <c r="E41" s="1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"/>
      <c r="R41" s="3"/>
      <c r="S41" s="3"/>
      <c r="T41" s="3"/>
      <c r="U41" s="3"/>
    </row>
    <row r="42" spans="1:21" x14ac:dyDescent="0.2">
      <c r="A42" s="6"/>
      <c r="B42" s="3"/>
      <c r="C42" s="3"/>
      <c r="E42" s="1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  <c r="R42" s="3"/>
      <c r="S42" s="3"/>
      <c r="T42" s="3"/>
      <c r="U42" s="3"/>
    </row>
    <row r="43" spans="1:21" x14ac:dyDescent="0.2">
      <c r="A43" s="6"/>
      <c r="B43" s="3"/>
      <c r="C43" s="3"/>
      <c r="E43" s="1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/>
      <c r="R43" s="3"/>
      <c r="S43" s="3"/>
      <c r="T43" s="3"/>
      <c r="U43" s="3"/>
    </row>
    <row r="44" spans="1:21" x14ac:dyDescent="0.2">
      <c r="A44" s="6"/>
      <c r="B44" s="3"/>
      <c r="C44" s="3"/>
      <c r="E44" s="1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3"/>
      <c r="R44" s="3"/>
      <c r="S44" s="3"/>
      <c r="T44" s="3"/>
      <c r="U44" s="3"/>
    </row>
    <row r="45" spans="1:21" x14ac:dyDescent="0.2">
      <c r="A45" s="6"/>
      <c r="B45" s="3"/>
      <c r="C45" s="3"/>
      <c r="E45" s="11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3"/>
      <c r="R45" s="3"/>
      <c r="S45" s="3"/>
      <c r="T45" s="3"/>
      <c r="U45" s="3"/>
    </row>
    <row r="46" spans="1:21" x14ac:dyDescent="0.2">
      <c r="A46" s="6"/>
      <c r="B46" s="3"/>
      <c r="C46" s="3"/>
      <c r="E46" s="11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"/>
      <c r="R46" s="3"/>
      <c r="S46" s="3"/>
      <c r="T46" s="3"/>
      <c r="U46" s="3"/>
    </row>
    <row r="47" spans="1:21" x14ac:dyDescent="0.2">
      <c r="A47" s="6"/>
      <c r="B47" s="3"/>
      <c r="C47" s="3"/>
      <c r="E47" s="11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"/>
      <c r="R47" s="3"/>
      <c r="S47" s="3"/>
      <c r="T47" s="3"/>
      <c r="U47" s="3"/>
    </row>
    <row r="48" spans="1:21" x14ac:dyDescent="0.2">
      <c r="A48" s="6"/>
      <c r="B48" s="3"/>
      <c r="C48" s="3"/>
      <c r="E48" s="1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"/>
      <c r="R48" s="3"/>
      <c r="S48" s="3"/>
      <c r="T48" s="3"/>
      <c r="U48" s="3"/>
    </row>
    <row r="49" spans="1:21" x14ac:dyDescent="0.2">
      <c r="A49" s="6"/>
      <c r="B49" s="3"/>
      <c r="C49" s="3"/>
      <c r="E49" s="1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"/>
      <c r="R49" s="3"/>
      <c r="S49" s="3"/>
      <c r="T49" s="3"/>
      <c r="U49" s="3"/>
    </row>
    <row r="50" spans="1:21" x14ac:dyDescent="0.2">
      <c r="A50" s="6"/>
      <c r="B50" s="3"/>
      <c r="C50" s="3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3"/>
      <c r="R50" s="3"/>
      <c r="S50" s="3"/>
      <c r="T50" s="3"/>
      <c r="U50" s="3"/>
    </row>
    <row r="51" spans="1:21" x14ac:dyDescent="0.2">
      <c r="A51" s="6"/>
      <c r="B51" s="3"/>
      <c r="C51" s="3"/>
      <c r="E51" s="1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"/>
      <c r="R51" s="3"/>
      <c r="S51" s="3"/>
      <c r="T51" s="3"/>
      <c r="U51" s="3"/>
    </row>
    <row r="52" spans="1:21" x14ac:dyDescent="0.2">
      <c r="A52" s="6"/>
      <c r="B52" s="3"/>
      <c r="C52" s="3"/>
      <c r="E52" s="1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3"/>
      <c r="R52" s="3"/>
      <c r="S52" s="3"/>
      <c r="T52" s="3"/>
      <c r="U52" s="3"/>
    </row>
    <row r="53" spans="1:21" x14ac:dyDescent="0.2">
      <c r="A53" s="6"/>
      <c r="B53" s="3"/>
      <c r="C53" s="3"/>
      <c r="E53" s="1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3"/>
      <c r="R53" s="3"/>
      <c r="S53" s="3"/>
      <c r="T53" s="3"/>
      <c r="U53" s="3"/>
    </row>
    <row r="54" spans="1:21" x14ac:dyDescent="0.2">
      <c r="A54" s="6"/>
      <c r="B54" s="3"/>
      <c r="C54" s="3"/>
      <c r="E54" s="1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3"/>
      <c r="R54" s="3"/>
      <c r="S54" s="3"/>
      <c r="T54" s="3"/>
      <c r="U54" s="3"/>
    </row>
    <row r="55" spans="1:21" x14ac:dyDescent="0.2">
      <c r="A55" s="6"/>
      <c r="B55" s="3"/>
      <c r="C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3"/>
      <c r="Q55" s="3"/>
      <c r="R55" s="3"/>
      <c r="S55" s="3"/>
      <c r="T55" s="3"/>
      <c r="U55" s="3"/>
    </row>
    <row r="56" spans="1:21" ht="21" x14ac:dyDescent="0.25">
      <c r="A56" s="8"/>
      <c r="B56" s="1"/>
      <c r="C56" s="1"/>
      <c r="D56" s="10"/>
      <c r="E56" s="9"/>
      <c r="F56" s="9"/>
      <c r="G56" s="9"/>
      <c r="H56" s="9"/>
      <c r="I56" s="9"/>
      <c r="J56" s="9"/>
      <c r="K56" s="9"/>
      <c r="L56" s="9"/>
      <c r="M56" s="6"/>
      <c r="N56" s="9"/>
      <c r="O56" s="9"/>
      <c r="P56" s="3"/>
      <c r="Q56" s="3"/>
      <c r="R56" s="3"/>
      <c r="S56" s="3"/>
      <c r="T56" s="3"/>
      <c r="U56" s="3"/>
    </row>
    <row r="57" spans="1:21" ht="21" x14ac:dyDescent="0.25">
      <c r="A57" s="8"/>
      <c r="B57" s="1"/>
      <c r="C57" s="1"/>
      <c r="D57" s="10"/>
      <c r="E57" s="9"/>
      <c r="F57" s="9"/>
      <c r="G57" s="9"/>
      <c r="H57" s="9"/>
      <c r="I57" s="9"/>
      <c r="J57" s="9"/>
      <c r="K57" s="9"/>
      <c r="L57" s="9"/>
      <c r="M57" s="6"/>
      <c r="N57" s="9"/>
      <c r="O57" s="9"/>
      <c r="P57" s="3"/>
      <c r="Q57" s="3"/>
      <c r="R57" s="3"/>
      <c r="S57" s="3"/>
      <c r="T57" s="3"/>
      <c r="U57" s="3"/>
    </row>
    <row r="58" spans="1:21" ht="21" x14ac:dyDescent="0.25">
      <c r="A58" s="8"/>
      <c r="B58" s="1"/>
      <c r="C58" s="1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"/>
      <c r="Q58" s="3"/>
      <c r="R58" s="3"/>
      <c r="S58" s="3"/>
      <c r="T58" s="3"/>
      <c r="U58" s="3"/>
    </row>
    <row r="59" spans="1:21" x14ac:dyDescent="0.2">
      <c r="A59" s="5"/>
      <c r="B59" s="2"/>
      <c r="C59" s="2"/>
      <c r="E59" s="10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"/>
      <c r="R59" s="3"/>
      <c r="S59" s="3"/>
      <c r="T59" s="3"/>
      <c r="U59" s="3"/>
    </row>
    <row r="60" spans="1:21" x14ac:dyDescent="0.2">
      <c r="A60" s="5"/>
      <c r="B60" s="2"/>
      <c r="C60" s="2"/>
      <c r="E60" s="10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3"/>
      <c r="R60" s="3"/>
      <c r="S60" s="3"/>
      <c r="T60" s="3"/>
      <c r="U60" s="3"/>
    </row>
    <row r="61" spans="1:21" x14ac:dyDescent="0.2">
      <c r="A61" s="6"/>
      <c r="B61" s="3"/>
      <c r="C61" s="3"/>
      <c r="E61" s="1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3"/>
      <c r="R61" s="3"/>
      <c r="S61" s="3"/>
      <c r="T61" s="3"/>
      <c r="U61" s="3"/>
    </row>
    <row r="62" spans="1:21" x14ac:dyDescent="0.2">
      <c r="A62" s="6"/>
      <c r="B62" s="3"/>
      <c r="C62" s="3"/>
      <c r="E62" s="1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3"/>
      <c r="R62" s="3"/>
      <c r="S62" s="3"/>
      <c r="T62" s="3"/>
      <c r="U62" s="3"/>
    </row>
    <row r="63" spans="1:21" x14ac:dyDescent="0.2">
      <c r="A63" s="6"/>
      <c r="B63" s="3"/>
      <c r="C63" s="3"/>
      <c r="E63" s="1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3"/>
      <c r="R63" s="3"/>
      <c r="S63" s="3"/>
      <c r="T63" s="3"/>
      <c r="U63" s="3"/>
    </row>
    <row r="64" spans="1:21" x14ac:dyDescent="0.2">
      <c r="A64" s="6"/>
      <c r="B64" s="3"/>
      <c r="C64" s="3"/>
      <c r="E64" s="1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3"/>
      <c r="R64" s="3"/>
      <c r="S64" s="3"/>
      <c r="T64" s="3"/>
      <c r="U64" s="3"/>
    </row>
    <row r="65" spans="1:21" x14ac:dyDescent="0.2">
      <c r="A65" s="6"/>
      <c r="B65" s="3"/>
      <c r="C65" s="3"/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3"/>
      <c r="T65" s="3"/>
      <c r="U65" s="3"/>
    </row>
    <row r="66" spans="1:21" x14ac:dyDescent="0.2">
      <c r="A66" s="6"/>
      <c r="B66" s="3"/>
      <c r="C66" s="3"/>
      <c r="E66" s="1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3"/>
      <c r="T66" s="3"/>
      <c r="U66" s="3"/>
    </row>
    <row r="67" spans="1:21" x14ac:dyDescent="0.2">
      <c r="A67" s="6"/>
      <c r="B67" s="3"/>
      <c r="C67" s="3"/>
      <c r="E67" s="1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3"/>
      <c r="R67" s="3"/>
      <c r="S67" s="3"/>
      <c r="T67" s="3"/>
      <c r="U67" s="3"/>
    </row>
    <row r="68" spans="1:21" x14ac:dyDescent="0.2">
      <c r="A68" s="6"/>
      <c r="B68" s="3"/>
      <c r="C68" s="3"/>
      <c r="E68" s="1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3"/>
      <c r="R68" s="3"/>
      <c r="S68" s="3"/>
      <c r="T68" s="3"/>
      <c r="U68" s="3"/>
    </row>
    <row r="69" spans="1:21" x14ac:dyDescent="0.2">
      <c r="A69" s="6"/>
      <c r="B69" s="3"/>
      <c r="C69" s="3"/>
      <c r="E69" s="1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3"/>
      <c r="R69" s="3"/>
      <c r="S69" s="3"/>
      <c r="T69" s="3"/>
      <c r="U69" s="3"/>
    </row>
    <row r="70" spans="1:21" x14ac:dyDescent="0.2">
      <c r="A70" s="6"/>
      <c r="B70" s="3"/>
      <c r="C70" s="3"/>
      <c r="E70" s="1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3"/>
      <c r="R70" s="3"/>
      <c r="S70" s="3"/>
      <c r="T70" s="3"/>
      <c r="U70" s="3"/>
    </row>
    <row r="71" spans="1:21" x14ac:dyDescent="0.2">
      <c r="A71" s="6"/>
      <c r="B71" s="3"/>
      <c r="C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3"/>
      <c r="Q71" s="3"/>
      <c r="R71" s="3"/>
      <c r="S71" s="3"/>
      <c r="T71" s="3"/>
      <c r="U71" s="3"/>
    </row>
    <row r="72" spans="1:21" ht="21" x14ac:dyDescent="0.25">
      <c r="A72" s="8"/>
      <c r="B72" s="1"/>
      <c r="C72" s="1"/>
      <c r="D72" s="10"/>
      <c r="E72" s="9"/>
      <c r="F72" s="9"/>
      <c r="G72" s="9"/>
      <c r="H72" s="9"/>
      <c r="I72" s="9"/>
      <c r="J72" s="9"/>
      <c r="K72" s="9"/>
      <c r="L72" s="9"/>
      <c r="M72" s="6"/>
      <c r="N72" s="9"/>
      <c r="O72" s="9"/>
      <c r="P72" s="3"/>
      <c r="Q72" s="3"/>
      <c r="R72" s="3"/>
      <c r="S72" s="3"/>
      <c r="T72" s="3"/>
      <c r="U72" s="3"/>
    </row>
    <row r="73" spans="1:21" ht="21" x14ac:dyDescent="0.25">
      <c r="A73" s="8"/>
      <c r="B73" s="1"/>
      <c r="C73" s="1"/>
      <c r="D73" s="10"/>
      <c r="E73" s="9"/>
      <c r="F73" s="9"/>
      <c r="G73" s="9"/>
      <c r="H73" s="9"/>
      <c r="I73" s="9"/>
      <c r="J73" s="9"/>
      <c r="K73" s="9"/>
      <c r="L73" s="9"/>
      <c r="M73" s="6"/>
      <c r="N73" s="9"/>
      <c r="O73" s="9"/>
      <c r="P73" s="3"/>
      <c r="Q73" s="3"/>
      <c r="R73" s="3"/>
      <c r="S73" s="3"/>
      <c r="T73" s="3"/>
      <c r="U73" s="3"/>
    </row>
    <row r="74" spans="1:21" ht="21" x14ac:dyDescent="0.25">
      <c r="A74" s="8"/>
      <c r="B74" s="1"/>
      <c r="C74" s="1"/>
      <c r="D74" s="10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  <c r="Q74" s="3"/>
      <c r="R74" s="3"/>
      <c r="S74" s="3"/>
      <c r="T74" s="3"/>
      <c r="U74" s="3"/>
    </row>
    <row r="75" spans="1:21" x14ac:dyDescent="0.2">
      <c r="A75" s="5"/>
      <c r="B75" s="2"/>
      <c r="C75" s="2"/>
      <c r="E75" s="10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3"/>
      <c r="R75" s="3"/>
      <c r="S75" s="3"/>
      <c r="T75" s="3"/>
      <c r="U75" s="3"/>
    </row>
    <row r="76" spans="1:21" x14ac:dyDescent="0.2">
      <c r="A76" s="5"/>
      <c r="B76" s="2"/>
      <c r="C76" s="2"/>
      <c r="E76" s="10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3"/>
      <c r="R76" s="3"/>
      <c r="S76" s="3"/>
      <c r="T76" s="3"/>
      <c r="U76" s="3"/>
    </row>
    <row r="77" spans="1:21" x14ac:dyDescent="0.2">
      <c r="A77" s="6"/>
      <c r="B77" s="3"/>
      <c r="C77" s="3"/>
      <c r="E77" s="1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3"/>
      <c r="R77" s="3"/>
      <c r="S77" s="3"/>
      <c r="T77" s="3"/>
      <c r="U77" s="3"/>
    </row>
    <row r="78" spans="1:21" x14ac:dyDescent="0.2">
      <c r="A78" s="6"/>
      <c r="B78" s="3"/>
      <c r="C78" s="3"/>
      <c r="E78" s="1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3"/>
      <c r="R78" s="3"/>
      <c r="S78" s="3"/>
      <c r="T78" s="3"/>
      <c r="U78" s="3"/>
    </row>
    <row r="79" spans="1:21" x14ac:dyDescent="0.2">
      <c r="A79" s="6"/>
      <c r="B79" s="3"/>
      <c r="C79" s="3"/>
      <c r="E79" s="1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3"/>
      <c r="R79" s="3"/>
      <c r="S79" s="3"/>
      <c r="T79" s="3"/>
      <c r="U79" s="3"/>
    </row>
    <row r="80" spans="1:21" x14ac:dyDescent="0.2">
      <c r="A80" s="6"/>
      <c r="B80" s="3"/>
      <c r="C80" s="3"/>
      <c r="E80" s="1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3"/>
      <c r="R80" s="3"/>
      <c r="S80" s="3"/>
      <c r="T80" s="3"/>
      <c r="U80" s="3"/>
    </row>
    <row r="81" spans="1:21" x14ac:dyDescent="0.2">
      <c r="A81" s="6"/>
      <c r="B81" s="3"/>
      <c r="C81" s="3"/>
      <c r="E81" s="1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3"/>
      <c r="R81" s="3"/>
      <c r="S81" s="3"/>
      <c r="T81" s="3"/>
      <c r="U81" s="3"/>
    </row>
    <row r="82" spans="1:21" x14ac:dyDescent="0.2">
      <c r="A82" s="6"/>
      <c r="B82" s="3"/>
      <c r="C82" s="3"/>
      <c r="E82" s="1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3"/>
      <c r="R82" s="3"/>
      <c r="S82" s="3"/>
      <c r="T82" s="3"/>
      <c r="U82" s="3"/>
    </row>
    <row r="83" spans="1:21" x14ac:dyDescent="0.2">
      <c r="A83" s="6"/>
      <c r="B83" s="3"/>
      <c r="C83" s="3"/>
      <c r="E83" s="1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3"/>
      <c r="R83" s="3"/>
      <c r="S83" s="3"/>
      <c r="T83" s="3"/>
      <c r="U83" s="3"/>
    </row>
    <row r="84" spans="1:21" x14ac:dyDescent="0.2">
      <c r="A84" s="6"/>
      <c r="B84" s="3"/>
      <c r="C84" s="3"/>
      <c r="E84" s="1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3"/>
      <c r="R84" s="3"/>
      <c r="S84" s="3"/>
      <c r="T84" s="3"/>
      <c r="U84" s="3"/>
    </row>
    <row r="85" spans="1:21" x14ac:dyDescent="0.2">
      <c r="A85" s="6"/>
      <c r="B85" s="3"/>
      <c r="C85" s="3"/>
      <c r="E85" s="1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3"/>
      <c r="R85" s="3"/>
      <c r="S85" s="3"/>
      <c r="T85" s="3"/>
      <c r="U85" s="3"/>
    </row>
    <row r="86" spans="1:21" x14ac:dyDescent="0.2">
      <c r="A86" s="6"/>
      <c r="B86" s="3"/>
      <c r="C86" s="3"/>
      <c r="E86" s="1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3"/>
      <c r="R86" s="3"/>
      <c r="S86" s="3"/>
      <c r="T86" s="3"/>
      <c r="U86" s="3"/>
    </row>
    <row r="87" spans="1:21" x14ac:dyDescent="0.2">
      <c r="A87" s="6"/>
      <c r="B87" s="3"/>
      <c r="C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3"/>
      <c r="Q87" s="3"/>
      <c r="R87" s="3"/>
      <c r="S87" s="3"/>
      <c r="T87" s="3"/>
      <c r="U87" s="3"/>
    </row>
    <row r="88" spans="1:21" ht="21" x14ac:dyDescent="0.25">
      <c r="A88" s="8"/>
      <c r="B88" s="1"/>
      <c r="C88" s="1"/>
      <c r="D88" s="10"/>
      <c r="E88" s="9"/>
      <c r="F88" s="9"/>
      <c r="G88" s="9"/>
      <c r="H88" s="9"/>
      <c r="I88" s="9"/>
      <c r="J88" s="9"/>
      <c r="K88" s="9"/>
      <c r="L88" s="9"/>
      <c r="M88" s="6"/>
      <c r="N88" s="9"/>
      <c r="O88" s="9"/>
      <c r="P88" s="3"/>
      <c r="Q88" s="3"/>
      <c r="R88" s="3"/>
      <c r="S88" s="3"/>
      <c r="T88" s="3"/>
      <c r="U88" s="3"/>
    </row>
    <row r="89" spans="1:21" ht="21" x14ac:dyDescent="0.25">
      <c r="A89" s="8"/>
      <c r="B89" s="1"/>
      <c r="C89" s="1"/>
      <c r="D89" s="10"/>
      <c r="E89" s="9"/>
      <c r="F89" s="9"/>
      <c r="G89" s="9"/>
      <c r="H89" s="9"/>
      <c r="I89" s="9"/>
      <c r="J89" s="9"/>
      <c r="K89" s="9"/>
      <c r="L89" s="9"/>
      <c r="M89" s="6"/>
      <c r="N89" s="9"/>
      <c r="O89" s="9"/>
      <c r="P89" s="3"/>
      <c r="Q89" s="3"/>
      <c r="R89" s="3"/>
      <c r="S89" s="3"/>
      <c r="T89" s="3"/>
      <c r="U89" s="3"/>
    </row>
    <row r="90" spans="1:21" ht="21" x14ac:dyDescent="0.25">
      <c r="A90" s="8"/>
      <c r="B90" s="1"/>
      <c r="C90" s="1"/>
      <c r="D90" s="10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3"/>
      <c r="Q90" s="3"/>
      <c r="R90" s="3"/>
      <c r="S90" s="3"/>
      <c r="T90" s="3"/>
      <c r="U90" s="3"/>
    </row>
    <row r="91" spans="1:21" x14ac:dyDescent="0.2">
      <c r="A91" s="5"/>
      <c r="B91" s="2"/>
      <c r="C91" s="2"/>
      <c r="E91" s="10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3"/>
      <c r="R91" s="3"/>
      <c r="S91" s="3"/>
      <c r="T91" s="3"/>
      <c r="U91" s="3"/>
    </row>
    <row r="92" spans="1:21" x14ac:dyDescent="0.2">
      <c r="A92" s="5"/>
      <c r="B92" s="2"/>
      <c r="C92" s="2"/>
      <c r="E92" s="10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3"/>
      <c r="R92" s="3"/>
      <c r="S92" s="3"/>
      <c r="T92" s="3"/>
      <c r="U92" s="3"/>
    </row>
    <row r="93" spans="1:21" x14ac:dyDescent="0.2">
      <c r="A93" s="6"/>
      <c r="B93" s="3"/>
      <c r="C93" s="3"/>
      <c r="E93" s="1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3"/>
      <c r="R93" s="3"/>
      <c r="S93" s="3"/>
      <c r="T93" s="3"/>
      <c r="U93" s="3"/>
    </row>
    <row r="94" spans="1:21" x14ac:dyDescent="0.2">
      <c r="A94" s="6"/>
      <c r="B94" s="3"/>
      <c r="C94" s="3"/>
      <c r="E94" s="1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3"/>
      <c r="R94" s="3"/>
      <c r="S94" s="3"/>
      <c r="T94" s="3"/>
      <c r="U94" s="3"/>
    </row>
    <row r="95" spans="1:21" x14ac:dyDescent="0.2">
      <c r="A95" s="6"/>
      <c r="B95" s="3"/>
      <c r="C95" s="3"/>
      <c r="E95" s="1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3"/>
      <c r="R95" s="3"/>
      <c r="S95" s="3"/>
      <c r="T95" s="3"/>
      <c r="U95" s="3"/>
    </row>
    <row r="96" spans="1:21" x14ac:dyDescent="0.2">
      <c r="A96" s="6"/>
      <c r="B96" s="3"/>
      <c r="C96" s="3"/>
      <c r="E96" s="1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3"/>
      <c r="R96" s="3"/>
      <c r="S96" s="3"/>
      <c r="T96" s="3"/>
      <c r="U96" s="3"/>
    </row>
    <row r="97" spans="1:21" x14ac:dyDescent="0.2">
      <c r="A97" s="6"/>
      <c r="B97" s="3"/>
      <c r="C97" s="3"/>
      <c r="E97" s="1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3"/>
      <c r="R97" s="3"/>
      <c r="S97" s="3"/>
      <c r="T97" s="3"/>
      <c r="U97" s="3"/>
    </row>
    <row r="98" spans="1:21" x14ac:dyDescent="0.2">
      <c r="A98" s="6"/>
      <c r="B98" s="3"/>
      <c r="C98" s="3"/>
      <c r="E98" s="1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3"/>
      <c r="R98" s="3"/>
      <c r="S98" s="3"/>
      <c r="T98" s="3"/>
      <c r="U98" s="3"/>
    </row>
    <row r="99" spans="1:21" x14ac:dyDescent="0.2">
      <c r="A99" s="6"/>
      <c r="B99" s="3"/>
      <c r="C99" s="3"/>
      <c r="E99" s="1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3"/>
      <c r="R99" s="3"/>
      <c r="S99" s="3"/>
      <c r="T99" s="3"/>
      <c r="U99" s="3"/>
    </row>
    <row r="100" spans="1:21" x14ac:dyDescent="0.2">
      <c r="A100" s="6"/>
      <c r="B100" s="3"/>
      <c r="C100" s="3"/>
      <c r="E100" s="1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3"/>
      <c r="R100" s="3"/>
      <c r="S100" s="3"/>
      <c r="T100" s="3"/>
      <c r="U100" s="3"/>
    </row>
    <row r="101" spans="1:21" x14ac:dyDescent="0.2">
      <c r="A101" s="6"/>
      <c r="B101" s="3"/>
      <c r="C101" s="3"/>
      <c r="E101" s="1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3"/>
      <c r="R101" s="3"/>
      <c r="S101" s="3"/>
      <c r="T101" s="3"/>
      <c r="U101" s="3"/>
    </row>
    <row r="102" spans="1:21" x14ac:dyDescent="0.2">
      <c r="A102" s="6"/>
      <c r="B102" s="3"/>
      <c r="C102" s="3"/>
      <c r="E102" s="11"/>
      <c r="F102" s="6"/>
      <c r="G102" s="6"/>
      <c r="H102" s="6"/>
      <c r="I102" s="6"/>
      <c r="J102" s="6"/>
      <c r="K102" s="6"/>
      <c r="L102" s="6"/>
      <c r="M102" s="6"/>
      <c r="N102" s="6"/>
      <c r="O102" s="6"/>
      <c r="Q102" s="3"/>
      <c r="R102" s="3"/>
      <c r="S102" s="3"/>
      <c r="T102" s="3"/>
      <c r="U102" s="3"/>
    </row>
    <row r="103" spans="1:21" x14ac:dyDescent="0.2">
      <c r="A103" s="6"/>
      <c r="B103" s="3"/>
      <c r="C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3"/>
      <c r="Q103" s="3"/>
      <c r="R103" s="3"/>
      <c r="S103" s="3"/>
      <c r="T103" s="3"/>
      <c r="U103" s="3"/>
    </row>
    <row r="104" spans="1:21" x14ac:dyDescent="0.2">
      <c r="A104" s="6"/>
      <c r="B104" s="3"/>
      <c r="C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3"/>
      <c r="R104" s="3"/>
      <c r="S104" s="3"/>
      <c r="T104" s="3"/>
      <c r="U104" s="3"/>
    </row>
    <row r="105" spans="1:21" x14ac:dyDescent="0.2">
      <c r="A105" s="6"/>
      <c r="B105" s="3"/>
      <c r="C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3"/>
      <c r="Q105" s="3"/>
      <c r="R105" s="3"/>
      <c r="S105" s="3"/>
      <c r="T105" s="3"/>
      <c r="U105" s="3"/>
    </row>
    <row r="106" spans="1:21" x14ac:dyDescent="0.2">
      <c r="A106" s="6"/>
      <c r="B106" s="3"/>
      <c r="C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3"/>
      <c r="Q106" s="3"/>
      <c r="R106" s="3"/>
      <c r="S106" s="3"/>
      <c r="T106" s="3"/>
      <c r="U106" s="3"/>
    </row>
    <row r="107" spans="1:21" x14ac:dyDescent="0.2">
      <c r="A107" s="6"/>
      <c r="B107" s="3"/>
      <c r="C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3"/>
      <c r="Q107" s="3"/>
      <c r="R107" s="3"/>
      <c r="S107" s="3"/>
      <c r="T107" s="3"/>
      <c r="U107" s="3"/>
    </row>
    <row r="108" spans="1:21" x14ac:dyDescent="0.2">
      <c r="A108" s="6"/>
      <c r="B108" s="3"/>
      <c r="C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3"/>
      <c r="Q108" s="3"/>
      <c r="R108" s="3"/>
      <c r="S108" s="3"/>
      <c r="T108" s="3"/>
      <c r="U108" s="3"/>
    </row>
    <row r="109" spans="1:21" x14ac:dyDescent="0.2">
      <c r="A109" s="6"/>
      <c r="B109" s="3"/>
      <c r="C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3"/>
      <c r="R109" s="3"/>
      <c r="S109" s="3"/>
      <c r="T109" s="3"/>
      <c r="U109" s="3"/>
    </row>
    <row r="110" spans="1:21" x14ac:dyDescent="0.2">
      <c r="A110" s="6"/>
      <c r="B110" s="3"/>
      <c r="C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3"/>
      <c r="Q110" s="3"/>
      <c r="R110" s="3"/>
      <c r="S110" s="3"/>
      <c r="T110" s="3"/>
      <c r="U110" s="3"/>
    </row>
    <row r="111" spans="1:21" x14ac:dyDescent="0.2">
      <c r="A111" s="6"/>
      <c r="B111" s="3"/>
      <c r="C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3"/>
      <c r="Q111" s="3"/>
      <c r="R111" s="3"/>
      <c r="S111" s="3"/>
      <c r="T111" s="3"/>
      <c r="U111" s="3"/>
    </row>
    <row r="112" spans="1:21" x14ac:dyDescent="0.2">
      <c r="A112" s="6"/>
      <c r="B112" s="3"/>
      <c r="C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3"/>
      <c r="Q112" s="3"/>
      <c r="R112" s="3"/>
      <c r="S112" s="3"/>
      <c r="T112" s="3"/>
      <c r="U112" s="3"/>
    </row>
    <row r="113" spans="1:21" x14ac:dyDescent="0.2">
      <c r="A113" s="6"/>
      <c r="B113" s="3"/>
      <c r="C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3"/>
      <c r="Q113" s="3"/>
      <c r="R113" s="3"/>
      <c r="S113" s="3"/>
      <c r="T113" s="3"/>
      <c r="U113" s="3"/>
    </row>
    <row r="114" spans="1:21" x14ac:dyDescent="0.2">
      <c r="A114" s="6"/>
      <c r="B114" s="3"/>
      <c r="C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3"/>
      <c r="Q114" s="3"/>
      <c r="R114" s="3"/>
      <c r="S114" s="3"/>
      <c r="T114" s="3"/>
      <c r="U114" s="3"/>
    </row>
    <row r="115" spans="1:21" x14ac:dyDescent="0.2">
      <c r="A115" s="6"/>
      <c r="B115" s="3"/>
      <c r="C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3"/>
      <c r="Q115" s="3"/>
      <c r="R115" s="3"/>
      <c r="S115" s="3"/>
      <c r="T115" s="3"/>
      <c r="U115" s="3"/>
    </row>
    <row r="116" spans="1:21" x14ac:dyDescent="0.2">
      <c r="A116" s="6"/>
      <c r="B116" s="3"/>
      <c r="C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3"/>
      <c r="Q116" s="3"/>
      <c r="R116" s="3"/>
      <c r="S116" s="3"/>
      <c r="T116" s="3"/>
      <c r="U116" s="3"/>
    </row>
    <row r="117" spans="1:21" x14ac:dyDescent="0.2">
      <c r="A117" s="6"/>
      <c r="B117" s="3"/>
      <c r="C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3"/>
      <c r="Q117" s="3"/>
      <c r="R117" s="3"/>
      <c r="S117" s="3"/>
      <c r="T117" s="3"/>
      <c r="U117" s="3"/>
    </row>
    <row r="118" spans="1:21" x14ac:dyDescent="0.2">
      <c r="A118" s="6"/>
      <c r="B118" s="3"/>
      <c r="C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3"/>
      <c r="Q118" s="3"/>
      <c r="R118" s="3"/>
      <c r="S118" s="3"/>
      <c r="T118" s="3"/>
      <c r="U118" s="3"/>
    </row>
    <row r="119" spans="1:21" x14ac:dyDescent="0.2">
      <c r="A119" s="6"/>
      <c r="B119" s="3"/>
      <c r="C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3"/>
      <c r="Q119" s="3"/>
      <c r="R119" s="3"/>
      <c r="S119" s="3"/>
      <c r="T119" s="3"/>
      <c r="U119" s="3"/>
    </row>
    <row r="120" spans="1:21" x14ac:dyDescent="0.2">
      <c r="A120" s="6"/>
      <c r="B120" s="3"/>
      <c r="C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3"/>
      <c r="Q120" s="3"/>
      <c r="R120" s="3"/>
      <c r="S120" s="3"/>
      <c r="T120" s="3"/>
      <c r="U120" s="3"/>
    </row>
    <row r="121" spans="1:21" x14ac:dyDescent="0.2">
      <c r="A121" s="6"/>
      <c r="B121" s="3"/>
      <c r="C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3"/>
      <c r="Q121" s="3"/>
      <c r="R121" s="3"/>
      <c r="S121" s="3"/>
      <c r="T121" s="3"/>
      <c r="U121" s="3"/>
    </row>
    <row r="122" spans="1:21" x14ac:dyDescent="0.2">
      <c r="A122" s="6"/>
      <c r="B122" s="3"/>
      <c r="C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3"/>
      <c r="Q122" s="3"/>
      <c r="R122" s="3"/>
      <c r="S122" s="3"/>
      <c r="T122" s="3"/>
      <c r="U122" s="3"/>
    </row>
    <row r="123" spans="1:21" x14ac:dyDescent="0.2">
      <c r="A123" s="6"/>
      <c r="B123" s="3"/>
      <c r="C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3"/>
      <c r="Q123" s="3"/>
      <c r="R123" s="3"/>
      <c r="S123" s="3"/>
      <c r="T123" s="3"/>
      <c r="U123" s="3"/>
    </row>
    <row r="124" spans="1:21" x14ac:dyDescent="0.2">
      <c r="A124" s="6"/>
      <c r="B124" s="3"/>
      <c r="C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3"/>
      <c r="Q124" s="3"/>
      <c r="R124" s="3"/>
      <c r="S124" s="3"/>
      <c r="T124" s="3"/>
      <c r="U124" s="3"/>
    </row>
    <row r="125" spans="1:21" x14ac:dyDescent="0.2">
      <c r="A125" s="6"/>
      <c r="B125" s="3"/>
      <c r="C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3"/>
      <c r="Q125" s="3"/>
      <c r="R125" s="3"/>
      <c r="S125" s="3"/>
      <c r="T125" s="3"/>
      <c r="U125" s="3"/>
    </row>
    <row r="126" spans="1:21" x14ac:dyDescent="0.2">
      <c r="A126" s="6"/>
      <c r="B126" s="3"/>
      <c r="C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3"/>
      <c r="Q126" s="3"/>
      <c r="R126" s="3"/>
      <c r="S126" s="3"/>
      <c r="T126" s="3"/>
      <c r="U126" s="3"/>
    </row>
    <row r="127" spans="1:21" x14ac:dyDescent="0.2">
      <c r="A127" s="6"/>
      <c r="B127" s="3"/>
      <c r="C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3"/>
      <c r="Q127" s="3"/>
      <c r="R127" s="3"/>
      <c r="S127" s="3"/>
      <c r="T127" s="3"/>
      <c r="U127" s="3"/>
    </row>
    <row r="128" spans="1:21" x14ac:dyDescent="0.2">
      <c r="A128" s="6"/>
      <c r="B128" s="3"/>
      <c r="C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3"/>
      <c r="Q128" s="3"/>
      <c r="R128" s="3"/>
      <c r="S128" s="3"/>
      <c r="T128" s="3"/>
      <c r="U128" s="3"/>
    </row>
    <row r="129" spans="1:21" x14ac:dyDescent="0.2">
      <c r="A129" s="6"/>
      <c r="B129" s="3"/>
      <c r="C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3"/>
      <c r="Q129" s="3"/>
      <c r="R129" s="3"/>
      <c r="S129" s="3"/>
      <c r="T129" s="3"/>
      <c r="U129" s="3"/>
    </row>
    <row r="130" spans="1:21" x14ac:dyDescent="0.2">
      <c r="A130" s="6"/>
      <c r="B130" s="3"/>
      <c r="C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3"/>
      <c r="Q130" s="3"/>
      <c r="R130" s="3"/>
      <c r="S130" s="3"/>
      <c r="T130" s="3"/>
      <c r="U130" s="3"/>
    </row>
    <row r="131" spans="1:21" x14ac:dyDescent="0.2">
      <c r="A131" s="6"/>
      <c r="B131" s="3"/>
      <c r="C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3"/>
      <c r="Q131" s="3"/>
      <c r="R131" s="3"/>
      <c r="S131" s="3"/>
      <c r="T131" s="3"/>
      <c r="U131" s="3"/>
    </row>
    <row r="132" spans="1:21" x14ac:dyDescent="0.2">
      <c r="A132" s="6"/>
      <c r="B132" s="3"/>
      <c r="C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3"/>
      <c r="Q132" s="3"/>
      <c r="R132" s="3"/>
      <c r="S132" s="3"/>
      <c r="T132" s="3"/>
      <c r="U132" s="3"/>
    </row>
    <row r="133" spans="1:21" x14ac:dyDescent="0.2">
      <c r="A133" s="6"/>
      <c r="B133" s="3"/>
      <c r="C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3"/>
      <c r="Q133" s="3"/>
      <c r="R133" s="3"/>
      <c r="S133" s="3"/>
      <c r="T133" s="3"/>
      <c r="U133" s="3"/>
    </row>
    <row r="134" spans="1:21" x14ac:dyDescent="0.2">
      <c r="A134" s="6"/>
      <c r="B134" s="3"/>
      <c r="C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3"/>
      <c r="Q134" s="3"/>
      <c r="R134" s="3"/>
      <c r="S134" s="3"/>
      <c r="T134" s="3"/>
      <c r="U134" s="3"/>
    </row>
    <row r="135" spans="1:21" x14ac:dyDescent="0.2">
      <c r="A135" s="6"/>
      <c r="B135" s="3"/>
      <c r="C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3"/>
      <c r="Q135" s="3"/>
      <c r="R135" s="3"/>
      <c r="S135" s="3"/>
      <c r="T135" s="3"/>
      <c r="U135" s="3"/>
    </row>
    <row r="136" spans="1:21" x14ac:dyDescent="0.2">
      <c r="A136" s="6"/>
      <c r="B136" s="3"/>
      <c r="C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3"/>
      <c r="Q136" s="3"/>
      <c r="R136" s="3"/>
      <c r="S136" s="3"/>
      <c r="T136" s="3"/>
      <c r="U136" s="3"/>
    </row>
    <row r="137" spans="1:21" x14ac:dyDescent="0.2">
      <c r="A137" s="6"/>
      <c r="B137" s="3"/>
      <c r="C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3"/>
      <c r="Q137" s="3"/>
      <c r="R137" s="3"/>
      <c r="S137" s="3"/>
      <c r="T137" s="3"/>
      <c r="U137" s="3"/>
    </row>
    <row r="138" spans="1:21" x14ac:dyDescent="0.2">
      <c r="A138" s="6"/>
      <c r="B138" s="3"/>
      <c r="C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3"/>
      <c r="Q138" s="3"/>
      <c r="R138" s="3"/>
      <c r="S138" s="3"/>
      <c r="T138" s="3"/>
      <c r="U138" s="3"/>
    </row>
    <row r="139" spans="1:21" x14ac:dyDescent="0.2">
      <c r="A139" s="6"/>
      <c r="B139" s="3"/>
      <c r="C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3"/>
      <c r="Q139" s="3"/>
      <c r="R139" s="3"/>
      <c r="S139" s="3"/>
      <c r="T139" s="3"/>
      <c r="U139" s="3"/>
    </row>
    <row r="140" spans="1:21" x14ac:dyDescent="0.2">
      <c r="A140" s="6"/>
      <c r="B140" s="3"/>
      <c r="C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3"/>
      <c r="Q140" s="3"/>
      <c r="R140" s="3"/>
      <c r="S140" s="3"/>
      <c r="T140" s="3"/>
      <c r="U140" s="3"/>
    </row>
    <row r="141" spans="1:21" x14ac:dyDescent="0.2">
      <c r="A141" s="6"/>
      <c r="B141" s="3"/>
      <c r="C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3"/>
      <c r="Q141" s="3"/>
      <c r="R141" s="3"/>
      <c r="S141" s="3"/>
      <c r="T141" s="3"/>
      <c r="U141" s="3"/>
    </row>
    <row r="142" spans="1:21" x14ac:dyDescent="0.2">
      <c r="A142" s="6"/>
      <c r="B142" s="3"/>
      <c r="C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3"/>
      <c r="Q142" s="3"/>
      <c r="R142" s="3"/>
      <c r="S142" s="3"/>
      <c r="T142" s="3"/>
      <c r="U142" s="3"/>
    </row>
    <row r="143" spans="1:21" x14ac:dyDescent="0.2">
      <c r="A143" s="6"/>
      <c r="B143" s="3"/>
      <c r="C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3"/>
      <c r="Q143" s="3"/>
      <c r="R143" s="3"/>
      <c r="S143" s="3"/>
      <c r="T143" s="3"/>
      <c r="U143" s="3"/>
    </row>
    <row r="144" spans="1:21" x14ac:dyDescent="0.2">
      <c r="A144" s="6"/>
      <c r="B144" s="3"/>
      <c r="C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3"/>
      <c r="Q144" s="3"/>
      <c r="R144" s="3"/>
      <c r="S144" s="3"/>
      <c r="T144" s="3"/>
      <c r="U144" s="3"/>
    </row>
    <row r="145" spans="1:21" x14ac:dyDescent="0.2">
      <c r="A145" s="6"/>
      <c r="B145" s="3"/>
      <c r="C145" s="3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3"/>
      <c r="Q145" s="3"/>
      <c r="R145" s="3"/>
      <c r="S145" s="3"/>
      <c r="T145" s="3"/>
      <c r="U145" s="3"/>
    </row>
    <row r="146" spans="1:21" x14ac:dyDescent="0.2">
      <c r="A146" s="6"/>
      <c r="B146" s="3"/>
      <c r="C146" s="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3"/>
      <c r="Q146" s="3"/>
      <c r="R146" s="3"/>
      <c r="S146" s="3"/>
      <c r="T146" s="3"/>
      <c r="U146" s="3"/>
    </row>
    <row r="147" spans="1:21" x14ac:dyDescent="0.2">
      <c r="A147" s="6"/>
      <c r="B147" s="3"/>
      <c r="C147" s="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3"/>
      <c r="Q147" s="3"/>
      <c r="R147" s="3"/>
      <c r="S147" s="3"/>
      <c r="T147" s="3"/>
      <c r="U147" s="3"/>
    </row>
    <row r="148" spans="1:21" x14ac:dyDescent="0.2">
      <c r="A148" s="6"/>
      <c r="B148" s="3"/>
      <c r="C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3"/>
      <c r="Q148" s="3"/>
      <c r="R148" s="3"/>
      <c r="S148" s="3"/>
      <c r="T148" s="3"/>
      <c r="U148" s="3"/>
    </row>
    <row r="149" spans="1:21" x14ac:dyDescent="0.2">
      <c r="A149" s="6"/>
      <c r="B149" s="3"/>
      <c r="C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3"/>
      <c r="Q149" s="3"/>
      <c r="R149" s="3"/>
      <c r="S149" s="3"/>
      <c r="T149" s="3"/>
      <c r="U149" s="3"/>
    </row>
    <row r="150" spans="1:21" x14ac:dyDescent="0.2">
      <c r="A150" s="6"/>
      <c r="B150" s="3"/>
      <c r="C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3"/>
      <c r="Q150" s="3"/>
      <c r="R150" s="3"/>
      <c r="S150" s="3"/>
      <c r="T150" s="3"/>
      <c r="U150" s="3"/>
    </row>
    <row r="151" spans="1:21" x14ac:dyDescent="0.2">
      <c r="A151" s="6"/>
      <c r="B151" s="3"/>
      <c r="C151" s="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3"/>
      <c r="Q151" s="3"/>
      <c r="R151" s="3"/>
      <c r="S151" s="3"/>
      <c r="T151" s="3"/>
      <c r="U151" s="3"/>
    </row>
    <row r="152" spans="1:21" x14ac:dyDescent="0.2">
      <c r="A152" s="6"/>
      <c r="B152" s="3"/>
      <c r="C152" s="3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3"/>
      <c r="Q152" s="3"/>
      <c r="R152" s="3"/>
      <c r="S152" s="3"/>
      <c r="T152" s="3"/>
      <c r="U152" s="3"/>
    </row>
    <row r="153" spans="1:21" x14ac:dyDescent="0.2">
      <c r="A153" s="6"/>
      <c r="B153" s="3"/>
      <c r="C153" s="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3"/>
      <c r="Q153" s="3"/>
      <c r="R153" s="3"/>
      <c r="S153" s="3"/>
      <c r="T153" s="3"/>
      <c r="U153" s="3"/>
    </row>
    <row r="154" spans="1:21" x14ac:dyDescent="0.2">
      <c r="A154" s="6"/>
      <c r="B154" s="3"/>
      <c r="C154" s="3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3"/>
      <c r="Q154" s="3"/>
      <c r="R154" s="3"/>
      <c r="S154" s="3"/>
      <c r="T154" s="3"/>
      <c r="U154" s="3"/>
    </row>
    <row r="155" spans="1:21" x14ac:dyDescent="0.2">
      <c r="A155" s="6"/>
      <c r="B155" s="3"/>
      <c r="C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3"/>
      <c r="Q155" s="3"/>
      <c r="R155" s="3"/>
      <c r="S155" s="3"/>
      <c r="T155" s="3"/>
      <c r="U155" s="3"/>
    </row>
    <row r="156" spans="1:21" x14ac:dyDescent="0.2">
      <c r="A156" s="6"/>
      <c r="B156" s="3"/>
      <c r="C156" s="3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3"/>
      <c r="Q156" s="3"/>
      <c r="R156" s="3"/>
      <c r="S156" s="3"/>
      <c r="T156" s="3"/>
      <c r="U156" s="3"/>
    </row>
    <row r="157" spans="1:21" x14ac:dyDescent="0.2">
      <c r="A157" s="6"/>
      <c r="B157" s="3"/>
      <c r="C157" s="3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3"/>
      <c r="Q157" s="3"/>
      <c r="R157" s="3"/>
      <c r="S157" s="3"/>
      <c r="T157" s="3"/>
      <c r="U157" s="3"/>
    </row>
    <row r="158" spans="1:21" x14ac:dyDescent="0.2">
      <c r="A158" s="6"/>
      <c r="B158" s="3"/>
      <c r="C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3"/>
      <c r="Q158" s="3"/>
      <c r="R158" s="3"/>
      <c r="S158" s="3"/>
      <c r="T158" s="3"/>
      <c r="U158" s="3"/>
    </row>
    <row r="159" spans="1:21" x14ac:dyDescent="0.2">
      <c r="A159" s="6"/>
      <c r="B159" s="3"/>
      <c r="C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3"/>
      <c r="Q159" s="3"/>
      <c r="R159" s="3"/>
      <c r="S159" s="3"/>
      <c r="T159" s="3"/>
      <c r="U159" s="3"/>
    </row>
    <row r="160" spans="1:21" x14ac:dyDescent="0.2">
      <c r="A160" s="6"/>
      <c r="B160" s="3"/>
      <c r="C160" s="3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3"/>
      <c r="Q160" s="3"/>
      <c r="R160" s="3"/>
      <c r="S160" s="3"/>
      <c r="T160" s="3"/>
      <c r="U160" s="3"/>
    </row>
    <row r="161" spans="1:21" x14ac:dyDescent="0.2">
      <c r="A161" s="6"/>
      <c r="B161" s="3"/>
      <c r="C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3"/>
      <c r="Q161" s="3"/>
      <c r="R161" s="3"/>
      <c r="S161" s="3"/>
      <c r="T161" s="3"/>
      <c r="U161" s="3"/>
    </row>
    <row r="162" spans="1:21" x14ac:dyDescent="0.2">
      <c r="A162" s="6"/>
      <c r="B162" s="3"/>
      <c r="C162" s="3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3"/>
      <c r="Q162" s="3"/>
      <c r="R162" s="3"/>
      <c r="S162" s="3"/>
      <c r="T162" s="3"/>
      <c r="U162" s="3"/>
    </row>
    <row r="163" spans="1:21" x14ac:dyDescent="0.2">
      <c r="A163" s="6"/>
      <c r="B163" s="3"/>
      <c r="C163" s="3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3"/>
      <c r="Q163" s="3"/>
      <c r="R163" s="3"/>
      <c r="S163" s="3"/>
      <c r="T163" s="3"/>
      <c r="U163" s="3"/>
    </row>
    <row r="164" spans="1:21" x14ac:dyDescent="0.2">
      <c r="A164" s="6"/>
      <c r="B164" s="3"/>
      <c r="C164" s="3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3"/>
      <c r="Q164" s="3"/>
      <c r="R164" s="3"/>
      <c r="S164" s="3"/>
      <c r="T164" s="3"/>
      <c r="U164" s="3"/>
    </row>
    <row r="165" spans="1:21" x14ac:dyDescent="0.2">
      <c r="A165" s="6"/>
      <c r="B165" s="3"/>
      <c r="C165" s="3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3"/>
      <c r="Q165" s="3"/>
      <c r="R165" s="3"/>
      <c r="S165" s="3"/>
      <c r="T165" s="3"/>
      <c r="U165" s="3"/>
    </row>
    <row r="166" spans="1:21" x14ac:dyDescent="0.2">
      <c r="A166" s="6"/>
      <c r="B166" s="3"/>
      <c r="C166" s="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3"/>
      <c r="Q166" s="3"/>
      <c r="R166" s="3"/>
      <c r="S166" s="3"/>
      <c r="T166" s="3"/>
      <c r="U166" s="3"/>
    </row>
    <row r="167" spans="1:21" x14ac:dyDescent="0.2">
      <c r="A167" s="6"/>
      <c r="B167" s="3"/>
      <c r="C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3"/>
      <c r="Q167" s="3"/>
      <c r="R167" s="3"/>
      <c r="S167" s="3"/>
      <c r="T167" s="3"/>
      <c r="U167" s="3"/>
    </row>
    <row r="168" spans="1:21" x14ac:dyDescent="0.2">
      <c r="A168" s="6"/>
      <c r="B168" s="3"/>
      <c r="C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3"/>
      <c r="Q168" s="3"/>
      <c r="R168" s="3"/>
      <c r="S168" s="3"/>
      <c r="T168" s="3"/>
      <c r="U168" s="3"/>
    </row>
    <row r="169" spans="1:21" x14ac:dyDescent="0.2">
      <c r="A169" s="6"/>
      <c r="B169" s="3"/>
      <c r="C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3"/>
      <c r="Q169" s="3"/>
      <c r="R169" s="3"/>
      <c r="S169" s="3"/>
      <c r="T169" s="3"/>
      <c r="U169" s="3"/>
    </row>
    <row r="170" spans="1:21" x14ac:dyDescent="0.2">
      <c r="A170" s="6"/>
      <c r="B170" s="3"/>
      <c r="C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3"/>
      <c r="Q170" s="3"/>
      <c r="R170" s="3"/>
      <c r="S170" s="3"/>
      <c r="T170" s="3"/>
      <c r="U170" s="3"/>
    </row>
    <row r="171" spans="1:21" x14ac:dyDescent="0.2">
      <c r="A171" s="6"/>
      <c r="B171" s="3"/>
      <c r="C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3"/>
      <c r="Q171" s="3"/>
      <c r="R171" s="3"/>
      <c r="S171" s="3"/>
      <c r="T171" s="3"/>
      <c r="U171" s="3"/>
    </row>
    <row r="172" spans="1:21" x14ac:dyDescent="0.2">
      <c r="A172" s="6"/>
      <c r="B172" s="3"/>
      <c r="C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3"/>
      <c r="Q172" s="3"/>
      <c r="R172" s="3"/>
      <c r="S172" s="3"/>
      <c r="T172" s="3"/>
      <c r="U172" s="3"/>
    </row>
    <row r="173" spans="1:21" x14ac:dyDescent="0.2">
      <c r="A173" s="6"/>
      <c r="B173" s="3"/>
      <c r="C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3"/>
      <c r="Q173" s="3"/>
      <c r="R173" s="3"/>
      <c r="S173" s="3"/>
      <c r="T173" s="3"/>
      <c r="U173" s="3"/>
    </row>
    <row r="174" spans="1:21" x14ac:dyDescent="0.2">
      <c r="A174" s="6"/>
      <c r="B174" s="3"/>
      <c r="C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3"/>
      <c r="Q174" s="3"/>
      <c r="R174" s="3"/>
      <c r="S174" s="3"/>
      <c r="T174" s="3"/>
      <c r="U174" s="3"/>
    </row>
    <row r="175" spans="1:21" x14ac:dyDescent="0.2">
      <c r="A175" s="6"/>
      <c r="B175" s="3"/>
      <c r="C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3"/>
      <c r="Q175" s="3"/>
      <c r="R175" s="3"/>
      <c r="S175" s="3"/>
      <c r="T175" s="3"/>
      <c r="U175" s="3"/>
    </row>
    <row r="176" spans="1:21" x14ac:dyDescent="0.2">
      <c r="A176" s="6"/>
      <c r="B176" s="3"/>
      <c r="C176" s="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3"/>
      <c r="Q176" s="3"/>
      <c r="R176" s="3"/>
      <c r="S176" s="3"/>
      <c r="T176" s="3"/>
      <c r="U176" s="3"/>
    </row>
    <row r="177" spans="1:21" x14ac:dyDescent="0.2">
      <c r="A177" s="6"/>
      <c r="B177" s="3"/>
      <c r="C177" s="3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3"/>
      <c r="Q177" s="3"/>
      <c r="R177" s="3"/>
      <c r="S177" s="3"/>
      <c r="T177" s="3"/>
      <c r="U177" s="3"/>
    </row>
    <row r="178" spans="1:21" x14ac:dyDescent="0.2">
      <c r="A178" s="6"/>
      <c r="B178" s="3"/>
      <c r="C178" s="3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3"/>
      <c r="Q178" s="3"/>
      <c r="R178" s="3"/>
      <c r="S178" s="3"/>
      <c r="T178" s="3"/>
      <c r="U178" s="3"/>
    </row>
    <row r="179" spans="1:21" x14ac:dyDescent="0.2">
      <c r="A179" s="6"/>
      <c r="B179" s="3"/>
      <c r="C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3"/>
      <c r="Q179" s="3"/>
      <c r="R179" s="3"/>
      <c r="S179" s="3"/>
      <c r="T179" s="3"/>
      <c r="U179" s="3"/>
    </row>
    <row r="180" spans="1:21" x14ac:dyDescent="0.2">
      <c r="A180" s="6"/>
      <c r="B180" s="3"/>
      <c r="C180" s="3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3"/>
      <c r="Q180" s="3"/>
      <c r="R180" s="3"/>
      <c r="S180" s="3"/>
      <c r="T180" s="3"/>
      <c r="U180" s="3"/>
    </row>
    <row r="181" spans="1:21" x14ac:dyDescent="0.2">
      <c r="A181" s="6"/>
      <c r="B181" s="3"/>
      <c r="C181" s="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3"/>
      <c r="Q181" s="3"/>
      <c r="R181" s="3"/>
      <c r="S181" s="3"/>
      <c r="T181" s="3"/>
      <c r="U181" s="3"/>
    </row>
    <row r="182" spans="1:21" x14ac:dyDescent="0.2">
      <c r="A182" s="6"/>
      <c r="B182" s="3"/>
      <c r="C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3"/>
      <c r="Q182" s="3"/>
      <c r="R182" s="3"/>
      <c r="S182" s="3"/>
      <c r="T182" s="3"/>
      <c r="U182" s="3"/>
    </row>
    <row r="183" spans="1:21" x14ac:dyDescent="0.2">
      <c r="A183" s="6"/>
      <c r="B183" s="3"/>
      <c r="C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3"/>
      <c r="Q183" s="3"/>
      <c r="R183" s="3"/>
      <c r="S183" s="3"/>
      <c r="T183" s="3"/>
      <c r="U183" s="3"/>
    </row>
    <row r="184" spans="1:21" x14ac:dyDescent="0.2">
      <c r="A184" s="6"/>
      <c r="B184" s="3"/>
      <c r="C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3"/>
      <c r="Q184" s="3"/>
      <c r="R184" s="3"/>
      <c r="S184" s="3"/>
      <c r="T184" s="3"/>
      <c r="U184" s="3"/>
    </row>
    <row r="185" spans="1:21" x14ac:dyDescent="0.2">
      <c r="A185" s="6"/>
      <c r="B185" s="3"/>
      <c r="C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3"/>
      <c r="Q185" s="3"/>
      <c r="R185" s="3"/>
      <c r="S185" s="3"/>
      <c r="T185" s="3"/>
      <c r="U185" s="3"/>
    </row>
    <row r="186" spans="1:21" x14ac:dyDescent="0.2">
      <c r="A186" s="6"/>
      <c r="B186" s="3"/>
      <c r="C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3"/>
      <c r="Q186" s="3"/>
      <c r="R186" s="3"/>
      <c r="S186" s="3"/>
      <c r="T186" s="3"/>
      <c r="U186" s="3"/>
    </row>
    <row r="187" spans="1:21" x14ac:dyDescent="0.2">
      <c r="A187" s="6"/>
      <c r="B187" s="3"/>
      <c r="C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3"/>
      <c r="Q187" s="3"/>
      <c r="R187" s="3"/>
      <c r="S187" s="3"/>
      <c r="T187" s="3"/>
      <c r="U187" s="3"/>
    </row>
    <row r="188" spans="1:21" x14ac:dyDescent="0.2">
      <c r="A188" s="6"/>
      <c r="B188" s="3"/>
      <c r="C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3"/>
      <c r="Q188" s="3"/>
      <c r="R188" s="3"/>
      <c r="S188" s="3"/>
      <c r="T188" s="3"/>
      <c r="U188" s="3"/>
    </row>
    <row r="189" spans="1:21" x14ac:dyDescent="0.2">
      <c r="A189" s="6"/>
      <c r="B189" s="3"/>
      <c r="C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3"/>
      <c r="Q189" s="3"/>
      <c r="R189" s="3"/>
      <c r="S189" s="3"/>
      <c r="T189" s="3"/>
      <c r="U189" s="3"/>
    </row>
    <row r="190" spans="1:21" x14ac:dyDescent="0.2">
      <c r="A190" s="6"/>
      <c r="B190" s="3"/>
      <c r="C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3"/>
      <c r="Q190" s="3"/>
      <c r="R190" s="3"/>
      <c r="S190" s="3"/>
      <c r="T190" s="3"/>
      <c r="U190" s="3"/>
    </row>
    <row r="191" spans="1:21" x14ac:dyDescent="0.2">
      <c r="A191" s="6"/>
      <c r="B191" s="3"/>
      <c r="C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3"/>
      <c r="Q191" s="3"/>
      <c r="R191" s="3"/>
      <c r="S191" s="3"/>
      <c r="T191" s="3"/>
      <c r="U191" s="3"/>
    </row>
    <row r="192" spans="1:21" x14ac:dyDescent="0.2">
      <c r="A192" s="6"/>
      <c r="B192" s="3"/>
      <c r="C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3"/>
      <c r="Q192" s="3"/>
      <c r="R192" s="3"/>
      <c r="S192" s="3"/>
      <c r="T192" s="3"/>
      <c r="U192" s="3"/>
    </row>
    <row r="193" spans="1:21" x14ac:dyDescent="0.2">
      <c r="A193" s="6"/>
      <c r="B193" s="3"/>
      <c r="C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3"/>
      <c r="Q193" s="3"/>
      <c r="R193" s="3"/>
      <c r="S193" s="3"/>
      <c r="T193" s="3"/>
      <c r="U193" s="3"/>
    </row>
    <row r="194" spans="1:21" x14ac:dyDescent="0.2">
      <c r="A194" s="6"/>
      <c r="B194" s="3"/>
      <c r="C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3"/>
      <c r="Q194" s="3"/>
      <c r="R194" s="3"/>
      <c r="S194" s="3"/>
      <c r="T194" s="3"/>
      <c r="U194" s="3"/>
    </row>
    <row r="195" spans="1:21" x14ac:dyDescent="0.2">
      <c r="A195" s="6"/>
      <c r="B195" s="3"/>
      <c r="C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3"/>
      <c r="Q195" s="3"/>
      <c r="R195" s="3"/>
      <c r="S195" s="3"/>
      <c r="T195" s="3"/>
      <c r="U195" s="3"/>
    </row>
    <row r="196" spans="1:21" x14ac:dyDescent="0.2">
      <c r="A196" s="6"/>
      <c r="B196" s="3"/>
      <c r="C196" s="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3"/>
      <c r="Q196" s="3"/>
      <c r="R196" s="3"/>
      <c r="S196" s="3"/>
      <c r="T196" s="3"/>
      <c r="U196" s="3"/>
    </row>
    <row r="197" spans="1:21" x14ac:dyDescent="0.2">
      <c r="A197" s="6"/>
      <c r="B197" s="3"/>
      <c r="C197" s="3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3"/>
      <c r="Q197" s="3"/>
      <c r="R197" s="3"/>
      <c r="S197" s="3"/>
      <c r="T197" s="3"/>
      <c r="U197" s="3"/>
    </row>
    <row r="198" spans="1:21" x14ac:dyDescent="0.2">
      <c r="A198" s="6"/>
      <c r="B198" s="3"/>
      <c r="C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3"/>
      <c r="Q198" s="3"/>
      <c r="R198" s="3"/>
      <c r="S198" s="3"/>
      <c r="T198" s="3"/>
      <c r="U198" s="3"/>
    </row>
    <row r="199" spans="1:21" x14ac:dyDescent="0.2">
      <c r="A199" s="6"/>
      <c r="B199" s="3"/>
      <c r="C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3"/>
      <c r="Q199" s="3"/>
      <c r="R199" s="3"/>
      <c r="S199" s="3"/>
      <c r="T199" s="3"/>
      <c r="U199" s="3"/>
    </row>
    <row r="200" spans="1:21" x14ac:dyDescent="0.2">
      <c r="A200" s="6"/>
      <c r="B200" s="3"/>
      <c r="C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3"/>
      <c r="Q200" s="3"/>
      <c r="R200" s="3"/>
      <c r="S200" s="3"/>
      <c r="T200" s="3"/>
      <c r="U200" s="3"/>
    </row>
    <row r="201" spans="1:21" x14ac:dyDescent="0.2">
      <c r="A201" s="6"/>
      <c r="B201" s="3"/>
      <c r="C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3"/>
      <c r="Q201" s="3"/>
      <c r="R201" s="3"/>
      <c r="S201" s="3"/>
      <c r="T201" s="3"/>
      <c r="U201" s="3"/>
    </row>
    <row r="202" spans="1:21" x14ac:dyDescent="0.2">
      <c r="A202" s="6"/>
      <c r="B202" s="3"/>
      <c r="C202" s="3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3"/>
      <c r="Q202" s="3"/>
      <c r="R202" s="3"/>
      <c r="S202" s="3"/>
      <c r="T202" s="3"/>
      <c r="U202" s="3"/>
    </row>
    <row r="203" spans="1:21" x14ac:dyDescent="0.2">
      <c r="A203" s="6"/>
      <c r="B203" s="3"/>
      <c r="C203" s="3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3"/>
      <c r="Q203" s="3"/>
      <c r="R203" s="3"/>
      <c r="S203" s="3"/>
      <c r="T203" s="3"/>
      <c r="U203" s="3"/>
    </row>
    <row r="204" spans="1:21" x14ac:dyDescent="0.2">
      <c r="A204" s="6"/>
      <c r="B204" s="3"/>
      <c r="C204" s="3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3"/>
      <c r="Q204" s="3"/>
      <c r="R204" s="3"/>
      <c r="S204" s="3"/>
      <c r="T204" s="3"/>
      <c r="U204" s="3"/>
    </row>
    <row r="205" spans="1:21" x14ac:dyDescent="0.2">
      <c r="A205" s="6"/>
      <c r="B205" s="3"/>
      <c r="C205" s="3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3"/>
      <c r="Q205" s="3"/>
      <c r="R205" s="3"/>
      <c r="S205" s="3"/>
      <c r="T205" s="3"/>
      <c r="U205" s="3"/>
    </row>
    <row r="206" spans="1:21" x14ac:dyDescent="0.2">
      <c r="A206" s="6"/>
      <c r="B206" s="3"/>
      <c r="C206" s="3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3"/>
      <c r="Q206" s="3"/>
      <c r="R206" s="3"/>
      <c r="S206" s="3"/>
      <c r="T206" s="3"/>
      <c r="U206" s="3"/>
    </row>
    <row r="207" spans="1:21" x14ac:dyDescent="0.2">
      <c r="A207" s="6"/>
      <c r="B207" s="3"/>
      <c r="C207" s="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3"/>
      <c r="Q207" s="3"/>
      <c r="R207" s="3"/>
      <c r="S207" s="3"/>
      <c r="T207" s="3"/>
      <c r="U207" s="3"/>
    </row>
    <row r="208" spans="1:21" x14ac:dyDescent="0.2">
      <c r="A208" s="6"/>
      <c r="B208" s="3"/>
      <c r="C208" s="3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3"/>
      <c r="Q208" s="3"/>
      <c r="R208" s="3"/>
      <c r="S208" s="3"/>
      <c r="T208" s="3"/>
      <c r="U208" s="3"/>
    </row>
    <row r="209" spans="1:21" x14ac:dyDescent="0.2">
      <c r="A209" s="6"/>
      <c r="B209" s="3"/>
      <c r="C209" s="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3"/>
      <c r="Q209" s="3"/>
      <c r="R209" s="3"/>
      <c r="S209" s="3"/>
      <c r="T209" s="3"/>
      <c r="U209" s="3"/>
    </row>
    <row r="210" spans="1:21" x14ac:dyDescent="0.2">
      <c r="A210" s="6"/>
      <c r="B210" s="3"/>
      <c r="C210" s="3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3"/>
      <c r="Q210" s="3"/>
      <c r="R210" s="3"/>
      <c r="S210" s="3"/>
      <c r="T210" s="3"/>
      <c r="U210" s="3"/>
    </row>
    <row r="211" spans="1:21" x14ac:dyDescent="0.2">
      <c r="A211" s="6"/>
      <c r="B211" s="3"/>
      <c r="C211" s="3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3"/>
      <c r="Q211" s="3"/>
      <c r="R211" s="3"/>
      <c r="S211" s="3"/>
      <c r="T211" s="3"/>
      <c r="U211" s="3"/>
    </row>
    <row r="212" spans="1:21" x14ac:dyDescent="0.2">
      <c r="A212" s="6"/>
      <c r="B212" s="3"/>
      <c r="C212" s="3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3"/>
      <c r="Q212" s="3"/>
      <c r="R212" s="3"/>
      <c r="S212" s="3"/>
      <c r="T212" s="3"/>
      <c r="U212" s="3"/>
    </row>
    <row r="213" spans="1:21" x14ac:dyDescent="0.2">
      <c r="A213" s="6"/>
      <c r="B213" s="3"/>
      <c r="C213" s="3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3"/>
      <c r="Q213" s="3"/>
      <c r="R213" s="3"/>
      <c r="S213" s="3"/>
      <c r="T213" s="3"/>
      <c r="U213" s="3"/>
    </row>
    <row r="214" spans="1:21" x14ac:dyDescent="0.2">
      <c r="A214" s="6"/>
      <c r="B214" s="3"/>
      <c r="C214" s="3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3"/>
      <c r="Q214" s="3"/>
      <c r="R214" s="3"/>
      <c r="S214" s="3"/>
      <c r="T214" s="3"/>
      <c r="U214" s="3"/>
    </row>
    <row r="215" spans="1:21" x14ac:dyDescent="0.2">
      <c r="A215" s="6"/>
      <c r="B215" s="3"/>
      <c r="C215" s="3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3"/>
      <c r="Q215" s="3"/>
      <c r="R215" s="3"/>
      <c r="S215" s="3"/>
      <c r="T215" s="3"/>
      <c r="U215" s="3"/>
    </row>
    <row r="216" spans="1:21" x14ac:dyDescent="0.2">
      <c r="A216" s="6"/>
      <c r="B216" s="3"/>
      <c r="C216" s="3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3"/>
      <c r="Q216" s="3"/>
      <c r="R216" s="3"/>
      <c r="S216" s="3"/>
      <c r="T216" s="3"/>
      <c r="U216" s="3"/>
    </row>
    <row r="217" spans="1:21" x14ac:dyDescent="0.2">
      <c r="A217" s="6"/>
      <c r="B217" s="3"/>
      <c r="C217" s="3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3"/>
      <c r="Q217" s="3"/>
      <c r="R217" s="3"/>
      <c r="S217" s="3"/>
      <c r="T217" s="3"/>
      <c r="U217" s="3"/>
    </row>
    <row r="218" spans="1:21" x14ac:dyDescent="0.2">
      <c r="A218" s="6"/>
      <c r="B218" s="3"/>
      <c r="C218" s="3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3"/>
      <c r="Q218" s="3"/>
      <c r="R218" s="3"/>
      <c r="S218" s="3"/>
      <c r="T218" s="3"/>
      <c r="U218" s="3"/>
    </row>
    <row r="219" spans="1:21" x14ac:dyDescent="0.2">
      <c r="A219" s="6"/>
      <c r="B219" s="3"/>
      <c r="C219" s="3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3"/>
      <c r="Q219" s="3"/>
      <c r="R219" s="3"/>
      <c r="S219" s="3"/>
      <c r="T219" s="3"/>
      <c r="U219" s="3"/>
    </row>
    <row r="220" spans="1:21" x14ac:dyDescent="0.2">
      <c r="A220" s="6"/>
      <c r="B220" s="3"/>
      <c r="C220" s="3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3"/>
      <c r="Q220" s="3"/>
      <c r="R220" s="3"/>
      <c r="S220" s="3"/>
      <c r="T220" s="3"/>
      <c r="U220" s="3"/>
    </row>
    <row r="221" spans="1:21" x14ac:dyDescent="0.2">
      <c r="A221" s="6"/>
      <c r="B221" s="3"/>
      <c r="C221" s="3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3"/>
      <c r="Q221" s="3"/>
      <c r="R221" s="3"/>
      <c r="S221" s="3"/>
      <c r="T221" s="3"/>
      <c r="U221" s="3"/>
    </row>
    <row r="222" spans="1:21" x14ac:dyDescent="0.2">
      <c r="A222" s="6"/>
      <c r="B222" s="3"/>
      <c r="C222" s="3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3"/>
      <c r="Q222" s="3"/>
      <c r="R222" s="3"/>
      <c r="S222" s="3"/>
      <c r="T222" s="3"/>
      <c r="U222" s="3"/>
    </row>
    <row r="223" spans="1:21" x14ac:dyDescent="0.2">
      <c r="A223" s="6"/>
      <c r="B223" s="3"/>
      <c r="C223" s="3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3"/>
      <c r="Q223" s="3"/>
      <c r="R223" s="3"/>
      <c r="S223" s="3"/>
      <c r="T223" s="3"/>
      <c r="U223" s="3"/>
    </row>
    <row r="224" spans="1:21" x14ac:dyDescent="0.2">
      <c r="A224" s="6"/>
      <c r="B224" s="3"/>
      <c r="C224" s="3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3"/>
      <c r="Q224" s="3"/>
      <c r="R224" s="3"/>
      <c r="S224" s="3"/>
      <c r="T224" s="3"/>
      <c r="U224" s="3"/>
    </row>
    <row r="225" spans="1:21" x14ac:dyDescent="0.2">
      <c r="A225" s="6"/>
      <c r="B225" s="3"/>
      <c r="C225" s="3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3"/>
      <c r="Q225" s="3"/>
      <c r="R225" s="3"/>
      <c r="S225" s="3"/>
      <c r="T225" s="3"/>
      <c r="U225" s="3"/>
    </row>
    <row r="226" spans="1:21" x14ac:dyDescent="0.2">
      <c r="A226" s="6"/>
      <c r="B226" s="3"/>
      <c r="C226" s="3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3"/>
      <c r="Q226" s="3"/>
      <c r="R226" s="3"/>
      <c r="S226" s="3"/>
      <c r="T226" s="3"/>
      <c r="U226" s="3"/>
    </row>
    <row r="227" spans="1:21" x14ac:dyDescent="0.2">
      <c r="A227" s="6"/>
      <c r="B227" s="3"/>
      <c r="C227" s="3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3"/>
      <c r="Q227" s="3"/>
      <c r="R227" s="3"/>
      <c r="S227" s="3"/>
      <c r="T227" s="3"/>
      <c r="U227" s="3"/>
    </row>
    <row r="228" spans="1:21" x14ac:dyDescent="0.2">
      <c r="A228" s="6"/>
      <c r="B228" s="3"/>
      <c r="C228" s="3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3"/>
      <c r="Q228" s="3"/>
      <c r="R228" s="3"/>
      <c r="S228" s="3"/>
      <c r="T228" s="3"/>
      <c r="U228" s="3"/>
    </row>
    <row r="229" spans="1:21" x14ac:dyDescent="0.2">
      <c r="A229" s="6"/>
      <c r="B229" s="3"/>
      <c r="C229" s="3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3"/>
      <c r="Q229" s="3"/>
      <c r="R229" s="3"/>
      <c r="S229" s="3"/>
      <c r="T229" s="3"/>
      <c r="U229" s="3"/>
    </row>
    <row r="230" spans="1:21" x14ac:dyDescent="0.2">
      <c r="A230" s="6"/>
      <c r="B230" s="3"/>
      <c r="C230" s="3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3"/>
      <c r="Q230" s="3"/>
      <c r="R230" s="3"/>
      <c r="S230" s="3"/>
      <c r="T230" s="3"/>
      <c r="U230" s="3"/>
    </row>
    <row r="231" spans="1:21" x14ac:dyDescent="0.2">
      <c r="A231" s="6"/>
      <c r="B231" s="3"/>
      <c r="C231" s="3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3"/>
      <c r="Q231" s="3"/>
      <c r="R231" s="3"/>
      <c r="S231" s="3"/>
      <c r="T231" s="3"/>
      <c r="U231" s="3"/>
    </row>
    <row r="232" spans="1:21" x14ac:dyDescent="0.2">
      <c r="A232" s="6"/>
      <c r="B232" s="3"/>
      <c r="C232" s="3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3"/>
      <c r="Q232" s="3"/>
      <c r="R232" s="3"/>
      <c r="S232" s="3"/>
      <c r="T232" s="3"/>
      <c r="U232" s="3"/>
    </row>
    <row r="233" spans="1:21" x14ac:dyDescent="0.2">
      <c r="A233" s="6"/>
      <c r="B233" s="3"/>
      <c r="C233" s="3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3"/>
      <c r="Q233" s="3"/>
      <c r="R233" s="3"/>
      <c r="S233" s="3"/>
      <c r="T233" s="3"/>
      <c r="U233" s="3"/>
    </row>
    <row r="234" spans="1:21" x14ac:dyDescent="0.2">
      <c r="A234" s="6"/>
      <c r="B234" s="3"/>
      <c r="C234" s="3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3"/>
      <c r="Q234" s="3"/>
      <c r="R234" s="3"/>
      <c r="S234" s="3"/>
      <c r="T234" s="3"/>
      <c r="U234" s="3"/>
    </row>
    <row r="235" spans="1:21" x14ac:dyDescent="0.2">
      <c r="A235" s="6"/>
      <c r="B235" s="3"/>
      <c r="C235" s="3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3"/>
      <c r="Q235" s="3"/>
      <c r="R235" s="3"/>
      <c r="S235" s="3"/>
      <c r="T235" s="3"/>
      <c r="U235" s="3"/>
    </row>
    <row r="236" spans="1:21" x14ac:dyDescent="0.2">
      <c r="A236" s="6"/>
      <c r="B236" s="3"/>
      <c r="C236" s="3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3"/>
      <c r="Q236" s="3"/>
      <c r="R236" s="3"/>
      <c r="S236" s="3"/>
      <c r="T236" s="3"/>
      <c r="U236" s="3"/>
    </row>
    <row r="237" spans="1:21" x14ac:dyDescent="0.2">
      <c r="A237" s="6"/>
      <c r="B237" s="3"/>
      <c r="C237" s="3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3"/>
      <c r="Q237" s="3"/>
      <c r="R237" s="3"/>
      <c r="S237" s="3"/>
      <c r="T237" s="3"/>
      <c r="U237" s="3"/>
    </row>
    <row r="238" spans="1:21" x14ac:dyDescent="0.2">
      <c r="A238" s="6"/>
      <c r="B238" s="3"/>
      <c r="C238" s="3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3"/>
      <c r="Q238" s="3"/>
      <c r="R238" s="3"/>
      <c r="S238" s="3"/>
      <c r="T238" s="3"/>
      <c r="U238" s="3"/>
    </row>
    <row r="239" spans="1:21" x14ac:dyDescent="0.2">
      <c r="A239" s="6"/>
      <c r="B239" s="3"/>
      <c r="C239" s="3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</row>
    <row r="240" spans="1:21" x14ac:dyDescent="0.2">
      <c r="A240" s="6"/>
      <c r="B240" s="3"/>
      <c r="C240" s="3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</row>
    <row r="241" spans="1:21" x14ac:dyDescent="0.2">
      <c r="A241" s="6"/>
      <c r="B241" s="3"/>
      <c r="C241" s="3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3"/>
      <c r="Q241" s="3"/>
      <c r="R241" s="3"/>
      <c r="S241" s="3"/>
      <c r="T241" s="3"/>
      <c r="U241" s="3"/>
    </row>
    <row r="242" spans="1:21" x14ac:dyDescent="0.2">
      <c r="A242" s="6"/>
      <c r="B242" s="3"/>
      <c r="C242" s="3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3"/>
      <c r="Q242" s="3"/>
      <c r="R242" s="3"/>
      <c r="S242" s="3"/>
      <c r="T242" s="3"/>
      <c r="U242" s="3"/>
    </row>
    <row r="243" spans="1:21" x14ac:dyDescent="0.2">
      <c r="A243" s="6"/>
      <c r="B243" s="3"/>
      <c r="C243" s="3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3"/>
      <c r="Q243" s="3"/>
      <c r="R243" s="3"/>
      <c r="S243" s="3"/>
      <c r="T243" s="3"/>
      <c r="U243" s="3"/>
    </row>
    <row r="244" spans="1:21" x14ac:dyDescent="0.2">
      <c r="A244" s="6"/>
      <c r="B244" s="3"/>
      <c r="C244" s="3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3"/>
      <c r="Q244" s="3"/>
      <c r="R244" s="3"/>
      <c r="S244" s="3"/>
      <c r="T244" s="3"/>
      <c r="U244" s="3"/>
    </row>
    <row r="245" spans="1:21" x14ac:dyDescent="0.2">
      <c r="A245" s="6"/>
      <c r="B245" s="3"/>
      <c r="C245" s="3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3"/>
      <c r="Q245" s="3"/>
      <c r="R245" s="3"/>
      <c r="S245" s="3"/>
      <c r="T245" s="3"/>
      <c r="U245" s="3"/>
    </row>
    <row r="246" spans="1:21" x14ac:dyDescent="0.2">
      <c r="A246" s="6"/>
      <c r="B246" s="3"/>
      <c r="C246" s="3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3"/>
      <c r="Q246" s="3"/>
      <c r="R246" s="3"/>
      <c r="S246" s="3"/>
      <c r="T246" s="3"/>
      <c r="U246" s="3"/>
    </row>
    <row r="247" spans="1:21" x14ac:dyDescent="0.2">
      <c r="A247" s="6"/>
      <c r="B247" s="3"/>
      <c r="C247" s="3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3"/>
      <c r="Q247" s="3"/>
      <c r="R247" s="3"/>
      <c r="S247" s="3"/>
      <c r="T247" s="3"/>
      <c r="U247" s="3"/>
    </row>
    <row r="248" spans="1:21" x14ac:dyDescent="0.2">
      <c r="A248" s="6"/>
      <c r="B248" s="3"/>
      <c r="C248" s="3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3"/>
      <c r="Q248" s="3"/>
      <c r="R248" s="3"/>
      <c r="S248" s="3"/>
      <c r="T248" s="3"/>
      <c r="U248" s="3"/>
    </row>
    <row r="249" spans="1:21" x14ac:dyDescent="0.2">
      <c r="A249" s="6"/>
      <c r="B249" s="3"/>
      <c r="C249" s="3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3"/>
      <c r="Q249" s="3"/>
      <c r="R249" s="3"/>
      <c r="S249" s="3"/>
      <c r="T249" s="3"/>
      <c r="U249" s="3"/>
    </row>
    <row r="250" spans="1:21" x14ac:dyDescent="0.2">
      <c r="A250" s="6"/>
      <c r="B250" s="3"/>
      <c r="C250" s="3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3"/>
      <c r="Q250" s="3"/>
      <c r="R250" s="3"/>
      <c r="S250" s="3"/>
      <c r="T250" s="3"/>
      <c r="U250" s="3"/>
    </row>
    <row r="251" spans="1:21" x14ac:dyDescent="0.2">
      <c r="A251" s="6"/>
      <c r="B251" s="3"/>
      <c r="C251" s="3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3"/>
      <c r="Q251" s="3"/>
      <c r="R251" s="3"/>
      <c r="S251" s="3"/>
      <c r="T251" s="3"/>
      <c r="U251" s="3"/>
    </row>
    <row r="252" spans="1:21" x14ac:dyDescent="0.2">
      <c r="A252" s="6"/>
      <c r="B252" s="3"/>
      <c r="C252" s="3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3"/>
      <c r="Q252" s="3"/>
      <c r="R252" s="3"/>
      <c r="S252" s="3"/>
      <c r="T252" s="3"/>
      <c r="U252" s="3"/>
    </row>
    <row r="253" spans="1:21" x14ac:dyDescent="0.2">
      <c r="A253" s="6"/>
      <c r="B253" s="3"/>
      <c r="C253" s="3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3"/>
      <c r="Q253" s="3"/>
      <c r="R253" s="3"/>
      <c r="S253" s="3"/>
      <c r="T253" s="3"/>
      <c r="U253" s="3"/>
    </row>
    <row r="254" spans="1:21" x14ac:dyDescent="0.2">
      <c r="A254" s="6"/>
      <c r="B254" s="3"/>
      <c r="C254" s="3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3"/>
      <c r="Q254" s="3"/>
      <c r="R254" s="3"/>
      <c r="S254" s="3"/>
      <c r="T254" s="3"/>
      <c r="U254" s="3"/>
    </row>
    <row r="255" spans="1:21" x14ac:dyDescent="0.2">
      <c r="A255" s="6"/>
      <c r="B255" s="3"/>
      <c r="C255" s="3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3"/>
      <c r="Q255" s="3"/>
      <c r="R255" s="3"/>
      <c r="S255" s="3"/>
      <c r="T255" s="3"/>
      <c r="U255" s="3"/>
    </row>
    <row r="256" spans="1:21" x14ac:dyDescent="0.2">
      <c r="A256" s="6"/>
      <c r="B256" s="3"/>
      <c r="C256" s="3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3"/>
      <c r="Q256" s="3"/>
      <c r="R256" s="3"/>
      <c r="S256" s="3"/>
      <c r="T256" s="3"/>
      <c r="U256" s="3"/>
    </row>
    <row r="257" spans="1:21" x14ac:dyDescent="0.2">
      <c r="A257" s="6"/>
      <c r="B257" s="3"/>
      <c r="C257" s="3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3"/>
      <c r="Q257" s="3"/>
      <c r="R257" s="3"/>
      <c r="S257" s="3"/>
      <c r="T257" s="3"/>
      <c r="U257" s="3"/>
    </row>
    <row r="258" spans="1:21" x14ac:dyDescent="0.2">
      <c r="A258" s="6"/>
      <c r="B258" s="3"/>
      <c r="C258" s="3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3"/>
      <c r="Q258" s="3"/>
      <c r="R258" s="3"/>
      <c r="S258" s="3"/>
      <c r="T258" s="3"/>
      <c r="U258" s="3"/>
    </row>
    <row r="259" spans="1:21" x14ac:dyDescent="0.2">
      <c r="A259" s="6"/>
      <c r="B259" s="3"/>
      <c r="C259" s="3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3"/>
      <c r="Q259" s="3"/>
      <c r="R259" s="3"/>
      <c r="S259" s="3"/>
      <c r="T259" s="3"/>
      <c r="U259" s="3"/>
    </row>
    <row r="260" spans="1:21" x14ac:dyDescent="0.2">
      <c r="A260" s="6"/>
      <c r="B260" s="3"/>
      <c r="C260" s="3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3"/>
      <c r="Q260" s="3"/>
      <c r="R260" s="3"/>
      <c r="S260" s="3"/>
      <c r="T260" s="3"/>
      <c r="U260" s="3"/>
    </row>
    <row r="261" spans="1:21" x14ac:dyDescent="0.2">
      <c r="A261" s="6"/>
      <c r="B261" s="3"/>
      <c r="C261" s="3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3"/>
      <c r="Q261" s="3"/>
      <c r="R261" s="3"/>
      <c r="S261" s="3"/>
      <c r="T261" s="3"/>
      <c r="U261" s="3"/>
    </row>
    <row r="262" spans="1:21" x14ac:dyDescent="0.2">
      <c r="A262" s="6"/>
      <c r="B262" s="3"/>
      <c r="C262" s="3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3"/>
      <c r="Q262" s="3"/>
      <c r="R262" s="3"/>
      <c r="S262" s="3"/>
      <c r="T262" s="3"/>
      <c r="U262" s="3"/>
    </row>
    <row r="263" spans="1:21" x14ac:dyDescent="0.2">
      <c r="A263" s="6"/>
      <c r="B263" s="3"/>
      <c r="C263" s="3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3"/>
      <c r="Q263" s="3"/>
      <c r="R263" s="3"/>
      <c r="S263" s="3"/>
      <c r="T263" s="3"/>
      <c r="U263" s="3"/>
    </row>
    <row r="264" spans="1:21" x14ac:dyDescent="0.2">
      <c r="A264" s="6"/>
      <c r="B264" s="3"/>
      <c r="C264" s="3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3"/>
      <c r="Q264" s="3"/>
      <c r="R264" s="3"/>
      <c r="S264" s="3"/>
      <c r="T264" s="3"/>
      <c r="U264" s="3"/>
    </row>
    <row r="265" spans="1:21" x14ac:dyDescent="0.2">
      <c r="A265" s="6"/>
      <c r="B265" s="3"/>
      <c r="C265" s="3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3"/>
      <c r="Q265" s="3"/>
      <c r="R265" s="3"/>
      <c r="S265" s="3"/>
      <c r="T265" s="3"/>
      <c r="U265" s="3"/>
    </row>
    <row r="266" spans="1:21" x14ac:dyDescent="0.2">
      <c r="A266" s="6"/>
      <c r="B266" s="3"/>
      <c r="C266" s="3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3"/>
      <c r="Q266" s="3"/>
      <c r="R266" s="3"/>
      <c r="S266" s="3"/>
      <c r="T266" s="3"/>
      <c r="U266" s="3"/>
    </row>
    <row r="267" spans="1:21" x14ac:dyDescent="0.2">
      <c r="A267" s="6"/>
      <c r="B267" s="3"/>
      <c r="C267" s="3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3"/>
      <c r="Q267" s="3"/>
      <c r="R267" s="3"/>
      <c r="S267" s="3"/>
      <c r="T267" s="3"/>
      <c r="U267" s="3"/>
    </row>
    <row r="268" spans="1:21" x14ac:dyDescent="0.2">
      <c r="A268" s="6"/>
      <c r="B268" s="3"/>
      <c r="C268" s="3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3"/>
      <c r="Q268" s="3"/>
      <c r="R268" s="3"/>
      <c r="S268" s="3"/>
      <c r="T268" s="3"/>
      <c r="U268" s="3"/>
    </row>
    <row r="269" spans="1:21" x14ac:dyDescent="0.2">
      <c r="A269" s="6"/>
      <c r="B269" s="3"/>
      <c r="C269" s="3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3"/>
      <c r="Q269" s="3"/>
      <c r="R269" s="3"/>
      <c r="S269" s="3"/>
      <c r="T269" s="3"/>
      <c r="U269" s="3"/>
    </row>
    <row r="270" spans="1:21" x14ac:dyDescent="0.2">
      <c r="A270" s="6"/>
      <c r="B270" s="3"/>
      <c r="C270" s="3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3"/>
      <c r="Q270" s="3"/>
      <c r="R270" s="3"/>
      <c r="S270" s="3"/>
      <c r="T270" s="3"/>
      <c r="U270" s="3"/>
    </row>
    <row r="271" spans="1:21" x14ac:dyDescent="0.2">
      <c r="A271" s="6"/>
      <c r="B271" s="3"/>
      <c r="C271" s="3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3"/>
      <c r="Q271" s="3"/>
      <c r="R271" s="3"/>
      <c r="S271" s="3"/>
      <c r="T271" s="3"/>
      <c r="U271" s="3"/>
    </row>
    <row r="272" spans="1:21" x14ac:dyDescent="0.2">
      <c r="A272" s="6"/>
      <c r="B272" s="3"/>
      <c r="C272" s="3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3"/>
      <c r="Q272" s="3"/>
      <c r="R272" s="3"/>
      <c r="S272" s="3"/>
      <c r="T272" s="3"/>
      <c r="U272" s="3"/>
    </row>
    <row r="273" spans="1:21" x14ac:dyDescent="0.2">
      <c r="A273" s="6"/>
      <c r="B273" s="3"/>
      <c r="C273" s="3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3"/>
      <c r="Q273" s="3"/>
      <c r="R273" s="3"/>
      <c r="S273" s="3"/>
      <c r="T273" s="3"/>
      <c r="U273" s="3"/>
    </row>
    <row r="274" spans="1:21" x14ac:dyDescent="0.2">
      <c r="A274" s="6"/>
      <c r="B274" s="3"/>
      <c r="C274" s="3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3"/>
      <c r="Q274" s="3"/>
      <c r="R274" s="3"/>
      <c r="S274" s="3"/>
      <c r="T274" s="3"/>
      <c r="U274" s="3"/>
    </row>
    <row r="275" spans="1:21" x14ac:dyDescent="0.2">
      <c r="A275" s="6"/>
      <c r="B275" s="3"/>
      <c r="C275" s="3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3"/>
      <c r="Q275" s="3"/>
      <c r="R275" s="3"/>
      <c r="S275" s="3"/>
      <c r="T275" s="3"/>
      <c r="U275" s="3"/>
    </row>
    <row r="276" spans="1:21" x14ac:dyDescent="0.2">
      <c r="A276" s="6"/>
      <c r="B276" s="3"/>
      <c r="C276" s="3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3"/>
      <c r="Q276" s="3"/>
      <c r="R276" s="3"/>
      <c r="S276" s="3"/>
      <c r="T276" s="3"/>
      <c r="U276" s="3"/>
    </row>
    <row r="277" spans="1:21" x14ac:dyDescent="0.2">
      <c r="A277" s="6"/>
      <c r="B277" s="3"/>
      <c r="C277" s="3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3"/>
      <c r="Q277" s="3"/>
      <c r="R277" s="3"/>
      <c r="S277" s="3"/>
      <c r="T277" s="3"/>
      <c r="U277" s="3"/>
    </row>
    <row r="278" spans="1:21" x14ac:dyDescent="0.2">
      <c r="A278" s="6"/>
      <c r="B278" s="3"/>
      <c r="C278" s="3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3"/>
      <c r="Q278" s="3"/>
      <c r="R278" s="3"/>
      <c r="S278" s="3"/>
      <c r="T278" s="3"/>
      <c r="U278" s="3"/>
    </row>
    <row r="279" spans="1:21" x14ac:dyDescent="0.2">
      <c r="A279" s="6"/>
      <c r="B279" s="3"/>
      <c r="C279" s="3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3"/>
      <c r="Q279" s="3"/>
      <c r="R279" s="3"/>
      <c r="S279" s="3"/>
      <c r="T279" s="3"/>
      <c r="U279" s="3"/>
    </row>
    <row r="280" spans="1:21" x14ac:dyDescent="0.2">
      <c r="A280" s="6"/>
      <c r="B280" s="3"/>
      <c r="C280" s="3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3"/>
      <c r="Q280" s="3"/>
      <c r="R280" s="3"/>
      <c r="S280" s="3"/>
      <c r="T280" s="3"/>
      <c r="U280" s="3"/>
    </row>
    <row r="281" spans="1:21" x14ac:dyDescent="0.2">
      <c r="A281" s="6"/>
      <c r="B281" s="3"/>
      <c r="C281" s="3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3"/>
      <c r="Q281" s="3"/>
      <c r="R281" s="3"/>
      <c r="S281" s="3"/>
      <c r="T281" s="3"/>
      <c r="U281" s="3"/>
    </row>
    <row r="282" spans="1:21" x14ac:dyDescent="0.2">
      <c r="A282" s="6"/>
      <c r="B282" s="3"/>
      <c r="C282" s="3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3"/>
      <c r="Q282" s="3"/>
      <c r="R282" s="3"/>
      <c r="S282" s="3"/>
      <c r="T282" s="3"/>
      <c r="U282" s="3"/>
    </row>
    <row r="283" spans="1:21" x14ac:dyDescent="0.2">
      <c r="A283" s="6"/>
      <c r="B283" s="3"/>
      <c r="C283" s="3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3"/>
      <c r="Q283" s="3"/>
      <c r="R283" s="3"/>
      <c r="S283" s="3"/>
      <c r="T283" s="3"/>
      <c r="U283" s="3"/>
    </row>
    <row r="284" spans="1:21" x14ac:dyDescent="0.2">
      <c r="A284" s="6"/>
      <c r="B284" s="3"/>
      <c r="C284" s="3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3"/>
      <c r="Q284" s="3"/>
      <c r="R284" s="3"/>
      <c r="S284" s="3"/>
      <c r="T284" s="3"/>
      <c r="U284" s="3"/>
    </row>
    <row r="285" spans="1:21" x14ac:dyDescent="0.2">
      <c r="A285" s="6"/>
      <c r="B285" s="3"/>
      <c r="C285" s="3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3"/>
      <c r="Q285" s="3"/>
      <c r="R285" s="3"/>
      <c r="S285" s="3"/>
      <c r="T285" s="3"/>
      <c r="U285" s="3"/>
    </row>
    <row r="286" spans="1:21" x14ac:dyDescent="0.2">
      <c r="A286" s="6"/>
      <c r="B286" s="3"/>
      <c r="C286" s="3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3"/>
      <c r="Q286" s="3"/>
      <c r="R286" s="3"/>
      <c r="S286" s="3"/>
      <c r="T286" s="3"/>
      <c r="U286" s="3"/>
    </row>
    <row r="287" spans="1:21" x14ac:dyDescent="0.2">
      <c r="A287" s="6"/>
      <c r="B287" s="3"/>
      <c r="C287" s="3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3"/>
      <c r="Q287" s="3"/>
      <c r="R287" s="3"/>
      <c r="S287" s="3"/>
      <c r="T287" s="3"/>
      <c r="U287" s="3"/>
    </row>
    <row r="288" spans="1:21" x14ac:dyDescent="0.2">
      <c r="A288" s="6"/>
      <c r="B288" s="3"/>
      <c r="C288" s="3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3"/>
      <c r="Q288" s="3"/>
      <c r="R288" s="3"/>
      <c r="S288" s="3"/>
      <c r="T288" s="3"/>
      <c r="U288" s="3"/>
    </row>
    <row r="289" spans="1:21" x14ac:dyDescent="0.2">
      <c r="A289" s="6"/>
      <c r="B289" s="3"/>
      <c r="C289" s="3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3"/>
      <c r="Q289" s="3"/>
      <c r="R289" s="3"/>
      <c r="S289" s="3"/>
      <c r="T289" s="3"/>
      <c r="U289" s="3"/>
    </row>
    <row r="290" spans="1:21" x14ac:dyDescent="0.2">
      <c r="A290" s="6"/>
      <c r="B290" s="3"/>
      <c r="C290" s="3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3"/>
      <c r="Q290" s="3"/>
      <c r="R290" s="3"/>
      <c r="S290" s="3"/>
      <c r="T290" s="3"/>
      <c r="U290" s="3"/>
    </row>
    <row r="291" spans="1:21" x14ac:dyDescent="0.2">
      <c r="A291" s="6"/>
      <c r="B291" s="3"/>
      <c r="C291" s="3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3"/>
      <c r="Q291" s="3"/>
      <c r="R291" s="3"/>
      <c r="S291" s="3"/>
      <c r="T291" s="3"/>
      <c r="U291" s="3"/>
    </row>
    <row r="292" spans="1:21" x14ac:dyDescent="0.2">
      <c r="A292" s="6"/>
      <c r="B292" s="3"/>
      <c r="C292" s="3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3"/>
      <c r="Q292" s="3"/>
      <c r="R292" s="3"/>
      <c r="S292" s="3"/>
      <c r="T292" s="3"/>
      <c r="U292" s="3"/>
    </row>
    <row r="293" spans="1:21" x14ac:dyDescent="0.2">
      <c r="A293" s="6"/>
      <c r="B293" s="3"/>
      <c r="C293" s="3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3"/>
      <c r="Q293" s="3"/>
      <c r="R293" s="3"/>
      <c r="S293" s="3"/>
      <c r="T293" s="3"/>
      <c r="U293" s="3"/>
    </row>
    <row r="294" spans="1:21" x14ac:dyDescent="0.2">
      <c r="A294" s="6"/>
      <c r="B294" s="3"/>
      <c r="C294" s="3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3"/>
      <c r="Q294" s="3"/>
      <c r="R294" s="3"/>
      <c r="S294" s="3"/>
      <c r="T294" s="3"/>
      <c r="U294" s="3"/>
    </row>
    <row r="295" spans="1:21" x14ac:dyDescent="0.2">
      <c r="A295" s="6"/>
      <c r="B295" s="3"/>
      <c r="C295" s="3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3"/>
      <c r="Q295" s="3"/>
      <c r="R295" s="3"/>
      <c r="S295" s="3"/>
      <c r="T295" s="3"/>
      <c r="U295" s="3"/>
    </row>
    <row r="296" spans="1:21" x14ac:dyDescent="0.2">
      <c r="A296" s="6"/>
      <c r="B296" s="3"/>
      <c r="C296" s="3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3"/>
      <c r="Q296" s="3"/>
      <c r="R296" s="3"/>
      <c r="S296" s="3"/>
      <c r="T296" s="3"/>
      <c r="U296" s="3"/>
    </row>
    <row r="297" spans="1:21" x14ac:dyDescent="0.2">
      <c r="A297" s="6"/>
      <c r="B297" s="3"/>
      <c r="C297" s="3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3"/>
      <c r="Q297" s="3"/>
      <c r="R297" s="3"/>
      <c r="S297" s="3"/>
      <c r="T297" s="3"/>
      <c r="U297" s="3"/>
    </row>
    <row r="298" spans="1:21" x14ac:dyDescent="0.2">
      <c r="A298" s="6"/>
      <c r="B298" s="3"/>
      <c r="C298" s="3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3"/>
      <c r="Q298" s="3"/>
      <c r="R298" s="3"/>
      <c r="S298" s="3"/>
      <c r="T298" s="3"/>
      <c r="U298" s="3"/>
    </row>
    <row r="299" spans="1:21" x14ac:dyDescent="0.2">
      <c r="A299" s="6"/>
      <c r="B299" s="3"/>
      <c r="C299" s="3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3"/>
      <c r="Q299" s="3"/>
      <c r="R299" s="3"/>
      <c r="S299" s="3"/>
      <c r="T299" s="3"/>
      <c r="U299" s="3"/>
    </row>
    <row r="300" spans="1:21" x14ac:dyDescent="0.2">
      <c r="A300" s="6"/>
      <c r="B300" s="3"/>
      <c r="C300" s="3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3"/>
      <c r="Q300" s="3"/>
      <c r="R300" s="3"/>
      <c r="S300" s="3"/>
      <c r="T300" s="3"/>
      <c r="U300" s="3"/>
    </row>
    <row r="301" spans="1:21" x14ac:dyDescent="0.2">
      <c r="A301" s="6"/>
      <c r="B301" s="3"/>
      <c r="C301" s="3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3"/>
      <c r="Q301" s="3"/>
      <c r="R301" s="3"/>
      <c r="S301" s="3"/>
      <c r="T301" s="3"/>
      <c r="U301" s="3"/>
    </row>
    <row r="302" spans="1:21" x14ac:dyDescent="0.2">
      <c r="A302" s="6"/>
      <c r="B302" s="3"/>
      <c r="C302" s="3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3"/>
      <c r="Q302" s="3"/>
      <c r="R302" s="3"/>
      <c r="S302" s="3"/>
      <c r="T302" s="3"/>
      <c r="U302" s="3"/>
    </row>
    <row r="303" spans="1:21" x14ac:dyDescent="0.2">
      <c r="A303" s="6"/>
      <c r="B303" s="3"/>
      <c r="C303" s="3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3"/>
      <c r="Q303" s="3"/>
      <c r="R303" s="3"/>
      <c r="S303" s="3"/>
      <c r="T303" s="3"/>
      <c r="U303" s="3"/>
    </row>
    <row r="304" spans="1:21" x14ac:dyDescent="0.2">
      <c r="A304" s="6"/>
      <c r="B304" s="3"/>
      <c r="C304" s="3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3"/>
      <c r="Q304" s="3"/>
      <c r="R304" s="3"/>
      <c r="S304" s="3"/>
      <c r="T304" s="3"/>
      <c r="U304" s="3"/>
    </row>
    <row r="305" spans="1:21" x14ac:dyDescent="0.2">
      <c r="A305" s="6"/>
      <c r="B305" s="3"/>
      <c r="C305" s="3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3"/>
      <c r="Q305" s="3"/>
      <c r="R305" s="3"/>
      <c r="S305" s="3"/>
      <c r="T305" s="3"/>
      <c r="U305" s="3"/>
    </row>
    <row r="306" spans="1:21" x14ac:dyDescent="0.2">
      <c r="A306" s="6"/>
      <c r="B306" s="3"/>
      <c r="C306" s="3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3"/>
      <c r="Q306" s="3"/>
      <c r="R306" s="3"/>
      <c r="S306" s="3"/>
      <c r="T306" s="3"/>
      <c r="U306" s="3"/>
    </row>
    <row r="307" spans="1:21" x14ac:dyDescent="0.2">
      <c r="A307" s="6"/>
      <c r="B307" s="3"/>
      <c r="C307" s="3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3"/>
      <c r="Q307" s="3"/>
      <c r="R307" s="3"/>
      <c r="S307" s="3"/>
      <c r="T307" s="3"/>
      <c r="U307" s="3"/>
    </row>
    <row r="308" spans="1:21" x14ac:dyDescent="0.2">
      <c r="A308" s="6"/>
      <c r="B308" s="3"/>
      <c r="C308" s="3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3"/>
      <c r="Q308" s="3"/>
      <c r="R308" s="3"/>
      <c r="S308" s="3"/>
      <c r="T308" s="3"/>
      <c r="U308" s="3"/>
    </row>
    <row r="309" spans="1:21" x14ac:dyDescent="0.2">
      <c r="A309" s="6"/>
      <c r="B309" s="3"/>
      <c r="C309" s="3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3"/>
      <c r="Q309" s="3"/>
      <c r="R309" s="3"/>
      <c r="S309" s="3"/>
      <c r="T309" s="3"/>
      <c r="U309" s="3"/>
    </row>
    <row r="310" spans="1:21" x14ac:dyDescent="0.2">
      <c r="A310" s="6"/>
      <c r="B310" s="3"/>
      <c r="C310" s="3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3"/>
      <c r="Q310" s="3"/>
      <c r="R310" s="3"/>
      <c r="S310" s="3"/>
      <c r="T310" s="3"/>
      <c r="U310" s="3"/>
    </row>
    <row r="311" spans="1:21" x14ac:dyDescent="0.2">
      <c r="A311" s="6"/>
      <c r="B311" s="3"/>
      <c r="C311" s="3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3"/>
      <c r="Q311" s="3"/>
      <c r="R311" s="3"/>
      <c r="S311" s="3"/>
      <c r="T311" s="3"/>
      <c r="U311" s="3"/>
    </row>
    <row r="312" spans="1:21" x14ac:dyDescent="0.2">
      <c r="A312" s="6"/>
      <c r="B312" s="3"/>
      <c r="C312" s="3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3"/>
      <c r="Q312" s="3"/>
      <c r="R312" s="3"/>
      <c r="S312" s="3"/>
      <c r="T312" s="3"/>
      <c r="U312" s="3"/>
    </row>
    <row r="313" spans="1:21" x14ac:dyDescent="0.2">
      <c r="A313" s="6"/>
      <c r="B313" s="3"/>
      <c r="C313" s="3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3"/>
      <c r="Q313" s="3"/>
      <c r="R313" s="3"/>
      <c r="S313" s="3"/>
      <c r="T313" s="3"/>
      <c r="U313" s="3"/>
    </row>
    <row r="314" spans="1:21" x14ac:dyDescent="0.2">
      <c r="A314" s="6"/>
      <c r="B314" s="3"/>
      <c r="C314" s="3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3"/>
      <c r="Q314" s="3"/>
      <c r="R314" s="3"/>
      <c r="S314" s="3"/>
      <c r="T314" s="3"/>
      <c r="U314" s="3"/>
    </row>
    <row r="315" spans="1:21" x14ac:dyDescent="0.2">
      <c r="A315" s="6"/>
      <c r="B315" s="3"/>
      <c r="C315" s="3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3"/>
      <c r="Q315" s="3"/>
      <c r="R315" s="3"/>
      <c r="S315" s="3"/>
      <c r="T315" s="3"/>
      <c r="U315" s="3"/>
    </row>
    <row r="316" spans="1:21" x14ac:dyDescent="0.2">
      <c r="A316" s="6"/>
      <c r="B316" s="3"/>
      <c r="C316" s="3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3"/>
      <c r="Q316" s="3"/>
      <c r="R316" s="3"/>
      <c r="S316" s="3"/>
      <c r="T316" s="3"/>
      <c r="U316" s="3"/>
    </row>
    <row r="317" spans="1:21" x14ac:dyDescent="0.2">
      <c r="A317" s="6"/>
      <c r="B317" s="3"/>
      <c r="C317" s="3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3"/>
      <c r="Q317" s="3"/>
      <c r="R317" s="3"/>
      <c r="S317" s="3"/>
      <c r="T317" s="3"/>
      <c r="U317" s="3"/>
    </row>
    <row r="318" spans="1:21" x14ac:dyDescent="0.2">
      <c r="A318" s="6"/>
      <c r="B318" s="3"/>
      <c r="C318" s="3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3"/>
      <c r="Q318" s="3"/>
      <c r="R318" s="3"/>
      <c r="S318" s="3"/>
      <c r="T318" s="3"/>
      <c r="U318" s="3"/>
    </row>
    <row r="319" spans="1:21" x14ac:dyDescent="0.2">
      <c r="A319" s="6"/>
      <c r="B319" s="3"/>
      <c r="C319" s="3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3"/>
      <c r="Q319" s="3"/>
      <c r="R319" s="3"/>
      <c r="S319" s="3"/>
      <c r="T319" s="3"/>
      <c r="U319" s="3"/>
    </row>
    <row r="320" spans="1:21" x14ac:dyDescent="0.2">
      <c r="A320" s="6"/>
      <c r="B320" s="3"/>
      <c r="C320" s="3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3"/>
      <c r="Q320" s="3"/>
      <c r="R320" s="3"/>
      <c r="S320" s="3"/>
      <c r="T320" s="3"/>
      <c r="U320" s="3"/>
    </row>
    <row r="321" spans="1:21" x14ac:dyDescent="0.2">
      <c r="A321" s="6"/>
      <c r="B321" s="3"/>
      <c r="C321" s="3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3"/>
      <c r="Q321" s="3"/>
      <c r="R321" s="3"/>
      <c r="S321" s="3"/>
      <c r="T321" s="3"/>
      <c r="U321" s="3"/>
    </row>
    <row r="322" spans="1:21" x14ac:dyDescent="0.2">
      <c r="A322" s="6"/>
      <c r="B322" s="3"/>
      <c r="C322" s="3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3"/>
      <c r="Q322" s="3"/>
      <c r="R322" s="3"/>
      <c r="S322" s="3"/>
      <c r="T322" s="3"/>
      <c r="U322" s="3"/>
    </row>
    <row r="323" spans="1:21" x14ac:dyDescent="0.2">
      <c r="A323" s="6"/>
      <c r="B323" s="3"/>
      <c r="C323" s="3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3"/>
      <c r="Q323" s="3"/>
      <c r="R323" s="3"/>
      <c r="S323" s="3"/>
      <c r="T323" s="3"/>
      <c r="U323" s="3"/>
    </row>
    <row r="324" spans="1:21" x14ac:dyDescent="0.2">
      <c r="A324" s="6"/>
      <c r="B324" s="3"/>
      <c r="C324" s="3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3"/>
      <c r="Q324" s="3"/>
      <c r="R324" s="3"/>
      <c r="S324" s="3"/>
      <c r="T324" s="3"/>
      <c r="U324" s="3"/>
    </row>
    <row r="325" spans="1:21" x14ac:dyDescent="0.2">
      <c r="A325" s="6"/>
      <c r="B325" s="3"/>
      <c r="C325" s="3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3"/>
      <c r="Q325" s="3"/>
      <c r="R325" s="3"/>
      <c r="S325" s="3"/>
      <c r="T325" s="3"/>
      <c r="U325" s="3"/>
    </row>
    <row r="326" spans="1:21" x14ac:dyDescent="0.2">
      <c r="A326" s="6"/>
      <c r="B326" s="3"/>
      <c r="C326" s="3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3"/>
      <c r="Q326" s="3"/>
      <c r="R326" s="3"/>
      <c r="S326" s="3"/>
      <c r="T326" s="3"/>
      <c r="U326" s="3"/>
    </row>
    <row r="327" spans="1:21" x14ac:dyDescent="0.2">
      <c r="A327" s="6"/>
      <c r="B327" s="3"/>
      <c r="C327" s="3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3"/>
      <c r="Q327" s="3"/>
      <c r="R327" s="3"/>
      <c r="S327" s="3"/>
      <c r="T327" s="3"/>
      <c r="U327" s="3"/>
    </row>
    <row r="328" spans="1:21" x14ac:dyDescent="0.2">
      <c r="A328" s="6"/>
      <c r="B328" s="3"/>
      <c r="C328" s="3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3"/>
      <c r="Q328" s="3"/>
      <c r="R328" s="3"/>
      <c r="S328" s="3"/>
      <c r="T328" s="3"/>
      <c r="U328" s="3"/>
    </row>
    <row r="329" spans="1:21" x14ac:dyDescent="0.2">
      <c r="A329" s="6"/>
      <c r="B329" s="3"/>
      <c r="C329" s="3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3"/>
      <c r="Q329" s="3"/>
      <c r="R329" s="3"/>
      <c r="S329" s="3"/>
      <c r="T329" s="3"/>
      <c r="U329" s="3"/>
    </row>
    <row r="330" spans="1:21" x14ac:dyDescent="0.2">
      <c r="A330" s="6"/>
      <c r="B330" s="3"/>
      <c r="C330" s="3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3"/>
      <c r="Q330" s="3"/>
      <c r="R330" s="3"/>
      <c r="S330" s="3"/>
      <c r="T330" s="3"/>
      <c r="U330" s="3"/>
    </row>
    <row r="331" spans="1:21" x14ac:dyDescent="0.2">
      <c r="A331" s="6"/>
      <c r="B331" s="3"/>
      <c r="C331" s="3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3"/>
      <c r="Q331" s="3"/>
      <c r="R331" s="3"/>
      <c r="S331" s="3"/>
      <c r="T331" s="3"/>
      <c r="U331" s="3"/>
    </row>
    <row r="332" spans="1:21" x14ac:dyDescent="0.2">
      <c r="A332" s="6"/>
      <c r="B332" s="3"/>
      <c r="C332" s="3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3"/>
      <c r="Q332" s="3"/>
      <c r="R332" s="3"/>
      <c r="S332" s="3"/>
      <c r="T332" s="3"/>
      <c r="U332" s="3"/>
    </row>
    <row r="333" spans="1:21" x14ac:dyDescent="0.2">
      <c r="A333" s="6"/>
      <c r="B333" s="3"/>
      <c r="C333" s="3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3"/>
      <c r="Q333" s="3"/>
      <c r="R333" s="3"/>
      <c r="S333" s="3"/>
      <c r="T333" s="3"/>
      <c r="U333" s="3"/>
    </row>
    <row r="334" spans="1:21" x14ac:dyDescent="0.2">
      <c r="A334" s="6"/>
      <c r="B334" s="3"/>
      <c r="C334" s="3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3"/>
      <c r="Q334" s="3"/>
      <c r="R334" s="3"/>
      <c r="S334" s="3"/>
      <c r="T334" s="3"/>
      <c r="U334" s="3"/>
    </row>
    <row r="335" spans="1:21" x14ac:dyDescent="0.2">
      <c r="A335" s="6"/>
      <c r="B335" s="3"/>
      <c r="C335" s="3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3"/>
      <c r="Q335" s="3"/>
      <c r="R335" s="3"/>
      <c r="S335" s="3"/>
      <c r="T335" s="3"/>
      <c r="U335" s="3"/>
    </row>
    <row r="336" spans="1:21" x14ac:dyDescent="0.2">
      <c r="A336" s="6"/>
      <c r="B336" s="3"/>
      <c r="C336" s="3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3"/>
      <c r="Q336" s="3"/>
      <c r="R336" s="3"/>
      <c r="S336" s="3"/>
      <c r="T336" s="3"/>
      <c r="U336" s="3"/>
    </row>
    <row r="337" spans="1:21" x14ac:dyDescent="0.2">
      <c r="A337" s="6"/>
      <c r="B337" s="3"/>
      <c r="C337" s="3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3"/>
      <c r="Q337" s="3"/>
      <c r="R337" s="3"/>
      <c r="S337" s="3"/>
      <c r="T337" s="3"/>
      <c r="U337" s="3"/>
    </row>
    <row r="338" spans="1:21" x14ac:dyDescent="0.2">
      <c r="A338" s="6"/>
      <c r="B338" s="3"/>
      <c r="C338" s="3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3"/>
      <c r="Q338" s="3"/>
      <c r="R338" s="3"/>
      <c r="S338" s="3"/>
      <c r="T338" s="3"/>
      <c r="U338" s="3"/>
    </row>
    <row r="339" spans="1:21" x14ac:dyDescent="0.2">
      <c r="A339" s="6"/>
      <c r="B339" s="3"/>
      <c r="C339" s="3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3"/>
      <c r="Q339" s="3"/>
      <c r="R339" s="3"/>
      <c r="S339" s="3"/>
      <c r="T339" s="3"/>
      <c r="U339" s="3"/>
    </row>
    <row r="340" spans="1:21" x14ac:dyDescent="0.2">
      <c r="A340" s="6"/>
      <c r="B340" s="3"/>
      <c r="C340" s="3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3"/>
      <c r="Q340" s="3"/>
      <c r="R340" s="3"/>
      <c r="S340" s="3"/>
      <c r="T340" s="3"/>
      <c r="U340" s="3"/>
    </row>
    <row r="341" spans="1:21" x14ac:dyDescent="0.2">
      <c r="A341" s="6"/>
      <c r="B341" s="3"/>
      <c r="C341" s="3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3"/>
      <c r="Q341" s="3"/>
      <c r="R341" s="3"/>
      <c r="S341" s="3"/>
      <c r="T341" s="3"/>
      <c r="U341" s="3"/>
    </row>
    <row r="342" spans="1:21" x14ac:dyDescent="0.2">
      <c r="Q342" s="3"/>
      <c r="R342" s="3"/>
      <c r="S342" s="3"/>
      <c r="T342" s="3"/>
      <c r="U342" s="3"/>
    </row>
    <row r="343" spans="1:21" x14ac:dyDescent="0.2">
      <c r="Q343" s="3"/>
      <c r="R343" s="3"/>
      <c r="S343" s="3"/>
      <c r="T343" s="3"/>
      <c r="U343" s="3"/>
    </row>
    <row r="344" spans="1:21" x14ac:dyDescent="0.2">
      <c r="Q344" s="3"/>
      <c r="R344" s="3"/>
      <c r="S344" s="3"/>
      <c r="T344" s="3"/>
      <c r="U344" s="3"/>
    </row>
    <row r="345" spans="1:21" x14ac:dyDescent="0.2">
      <c r="Q345" s="3"/>
      <c r="R345" s="3"/>
      <c r="S345" s="3"/>
      <c r="T345" s="3"/>
      <c r="U345" s="3"/>
    </row>
    <row r="346" spans="1:21" x14ac:dyDescent="0.2">
      <c r="Q346" s="3"/>
      <c r="R346" s="3"/>
      <c r="S346" s="3"/>
      <c r="T346" s="3"/>
      <c r="U346" s="3"/>
    </row>
    <row r="347" spans="1:21" x14ac:dyDescent="0.2">
      <c r="Q347" s="3"/>
      <c r="R347" s="3"/>
      <c r="S347" s="3"/>
      <c r="T347" s="3"/>
      <c r="U347" s="3"/>
    </row>
    <row r="348" spans="1:21" x14ac:dyDescent="0.2">
      <c r="Q348" s="3"/>
      <c r="R348" s="3"/>
      <c r="S348" s="3"/>
      <c r="T348" s="3"/>
      <c r="U348" s="3"/>
    </row>
  </sheetData>
  <mergeCells count="2">
    <mergeCell ref="F4:H4"/>
    <mergeCell ref="J4:L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8" fitToWidth="0" fitToHeight="0" orientation="landscape" r:id="rId1"/>
  <rowBreaks count="2" manualBreakCount="2">
    <brk id="35" max="16383" man="1"/>
    <brk id="54" max="11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48"/>
  <sheetViews>
    <sheetView view="pageBreakPreview" zoomScaleNormal="100" zoomScaleSheetLayoutView="100" workbookViewId="0">
      <selection activeCell="G15" sqref="G15"/>
    </sheetView>
  </sheetViews>
  <sheetFormatPr baseColWidth="10" defaultColWidth="8.83203125" defaultRowHeight="16" x14ac:dyDescent="0.2"/>
  <cols>
    <col min="1" max="1" width="11.5" style="7" customWidth="1"/>
    <col min="2" max="2" width="28.83203125" customWidth="1"/>
    <col min="3" max="3" width="31.5" bestFit="1" customWidth="1"/>
    <col min="4" max="4" width="12.33203125" style="11" bestFit="1" customWidth="1"/>
    <col min="5" max="5" width="8.6640625" style="7"/>
    <col min="6" max="6" width="8.83203125" style="7" customWidth="1"/>
    <col min="7" max="8" width="8.6640625" style="7"/>
    <col min="9" max="11" width="9.5" style="7" customWidth="1"/>
    <col min="12" max="12" width="8.6640625" style="7"/>
    <col min="13" max="13" width="9.5" style="7" customWidth="1"/>
    <col min="14" max="14" width="8.6640625" style="7"/>
    <col min="15" max="15" width="13.6640625" style="7" bestFit="1" customWidth="1"/>
    <col min="16" max="16" width="13.6640625" bestFit="1" customWidth="1"/>
  </cols>
  <sheetData>
    <row r="1" spans="1:21" ht="21" x14ac:dyDescent="0.25">
      <c r="A1" s="4" t="s">
        <v>12</v>
      </c>
      <c r="B1" s="1"/>
      <c r="C1" s="1"/>
      <c r="D1" s="10"/>
      <c r="E1" s="9"/>
      <c r="F1" s="9"/>
      <c r="G1" s="9"/>
      <c r="H1" s="9"/>
      <c r="I1" s="9"/>
      <c r="J1" s="9"/>
      <c r="K1" s="9"/>
      <c r="L1" s="9"/>
      <c r="M1" s="6" t="s">
        <v>1</v>
      </c>
      <c r="N1" s="9"/>
      <c r="O1" s="9"/>
      <c r="Q1" s="1"/>
    </row>
    <row r="2" spans="1:21" ht="21" x14ac:dyDescent="0.25">
      <c r="A2" s="4" t="s">
        <v>297</v>
      </c>
      <c r="B2" s="1"/>
      <c r="C2" s="1"/>
      <c r="D2" s="10"/>
      <c r="E2" s="9"/>
      <c r="F2" s="9"/>
      <c r="G2" s="9"/>
      <c r="H2" s="9"/>
      <c r="I2" s="9"/>
      <c r="J2" s="9"/>
      <c r="K2" s="9"/>
      <c r="L2" s="9"/>
      <c r="M2" s="6" t="s">
        <v>2</v>
      </c>
      <c r="N2" s="9"/>
      <c r="O2" s="9"/>
      <c r="Q2" s="1"/>
    </row>
    <row r="3" spans="1:21" ht="21" x14ac:dyDescent="0.25">
      <c r="A3" s="4" t="s">
        <v>300</v>
      </c>
      <c r="B3" s="1"/>
      <c r="C3" s="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"/>
    </row>
    <row r="4" spans="1:21" x14ac:dyDescent="0.2">
      <c r="A4" s="5"/>
      <c r="B4" s="2"/>
      <c r="C4" s="2"/>
      <c r="E4" s="13" t="s">
        <v>9</v>
      </c>
      <c r="F4" s="69" t="s">
        <v>6</v>
      </c>
      <c r="G4" s="69"/>
      <c r="H4" s="70"/>
      <c r="I4" s="13" t="s">
        <v>10</v>
      </c>
      <c r="J4" s="69" t="s">
        <v>6</v>
      </c>
      <c r="K4" s="69"/>
      <c r="L4" s="70"/>
      <c r="M4" s="13" t="s">
        <v>38</v>
      </c>
      <c r="N4" s="14" t="s">
        <v>38</v>
      </c>
      <c r="O4" s="15" t="s">
        <v>13</v>
      </c>
      <c r="P4" s="5"/>
      <c r="Q4" s="2"/>
      <c r="R4" s="3"/>
      <c r="S4" s="3"/>
      <c r="T4" s="3"/>
      <c r="U4" s="3"/>
    </row>
    <row r="5" spans="1:21" x14ac:dyDescent="0.2">
      <c r="A5" s="5" t="s">
        <v>3</v>
      </c>
      <c r="B5" s="2" t="s">
        <v>4</v>
      </c>
      <c r="C5" s="2" t="s">
        <v>5</v>
      </c>
      <c r="D5" s="11" t="s">
        <v>35</v>
      </c>
      <c r="E5" s="5" t="s">
        <v>42</v>
      </c>
      <c r="F5" s="5" t="s">
        <v>39</v>
      </c>
      <c r="G5" s="5" t="s">
        <v>40</v>
      </c>
      <c r="H5" s="5" t="s">
        <v>41</v>
      </c>
      <c r="I5" s="5" t="s">
        <v>43</v>
      </c>
      <c r="J5" s="5" t="s">
        <v>44</v>
      </c>
      <c r="K5" s="5" t="s">
        <v>45</v>
      </c>
      <c r="L5" s="5" t="s">
        <v>46</v>
      </c>
      <c r="M5" s="5" t="s">
        <v>47</v>
      </c>
      <c r="N5" s="5" t="s">
        <v>48</v>
      </c>
      <c r="O5" s="16" t="s">
        <v>7</v>
      </c>
      <c r="P5" s="5" t="s">
        <v>8</v>
      </c>
      <c r="Q5" s="2"/>
      <c r="R5" s="3"/>
      <c r="S5" s="3"/>
      <c r="T5" s="3"/>
      <c r="U5" s="3"/>
    </row>
    <row r="6" spans="1:21" x14ac:dyDescent="0.2">
      <c r="A6" s="6">
        <v>1</v>
      </c>
      <c r="B6" s="32" t="s">
        <v>191</v>
      </c>
      <c r="C6" s="32" t="s">
        <v>183</v>
      </c>
      <c r="D6" s="37" t="s">
        <v>184</v>
      </c>
      <c r="E6" s="54">
        <v>22.2</v>
      </c>
      <c r="F6" s="37">
        <v>0</v>
      </c>
      <c r="G6" s="37">
        <v>0</v>
      </c>
      <c r="H6" s="37">
        <v>0</v>
      </c>
      <c r="I6" s="37">
        <v>19.02</v>
      </c>
      <c r="J6" s="37">
        <v>0</v>
      </c>
      <c r="K6" s="37">
        <v>0</v>
      </c>
      <c r="L6" s="37">
        <v>0</v>
      </c>
      <c r="M6" s="37">
        <f>Tabuľka14[[#This Row],[Čas]]+Tabuľka14[[#This Row],[Čas2]]</f>
        <v>41.22</v>
      </c>
      <c r="N6" s="37">
        <f>Tabuľka14[[#This Row],[Č2]]+Tabuľka14[[#This Row],[O2]]+Tabuľka14[[#This Row],[P2]]+Tabuľka14[[#This Row],[Č]]+Tabuľka14[[#This Row],[O]]+Tabuľka14[[#This Row],[P]]</f>
        <v>0</v>
      </c>
      <c r="O6" s="37">
        <v>3</v>
      </c>
      <c r="P6" s="37">
        <v>2889</v>
      </c>
      <c r="Q6" s="3"/>
      <c r="R6" s="3"/>
      <c r="S6" s="3"/>
      <c r="T6" s="3"/>
      <c r="U6" s="3"/>
    </row>
    <row r="7" spans="1:21" x14ac:dyDescent="0.2">
      <c r="A7" s="6">
        <v>2</v>
      </c>
      <c r="B7" s="32" t="s">
        <v>193</v>
      </c>
      <c r="C7" s="32" t="s">
        <v>257</v>
      </c>
      <c r="D7" s="37" t="s">
        <v>258</v>
      </c>
      <c r="E7" s="54">
        <v>15.9</v>
      </c>
      <c r="F7" s="37">
        <v>1</v>
      </c>
      <c r="G7" s="37">
        <v>0</v>
      </c>
      <c r="H7" s="37">
        <v>0</v>
      </c>
      <c r="I7" s="37">
        <v>14.42</v>
      </c>
      <c r="J7" s="37">
        <v>0</v>
      </c>
      <c r="K7" s="37">
        <v>0</v>
      </c>
      <c r="L7" s="37">
        <v>0</v>
      </c>
      <c r="M7" s="37">
        <f>Tabuľka14[[#This Row],[Čas]]+Tabuľka14[[#This Row],[Čas2]]</f>
        <v>30.32</v>
      </c>
      <c r="N7" s="37">
        <f>Tabuľka14[[#This Row],[Č2]]+Tabuľka14[[#This Row],[O2]]+Tabuľka14[[#This Row],[P2]]+Tabuľka14[[#This Row],[Č]]+Tabuľka14[[#This Row],[O]]+Tabuľka14[[#This Row],[P]]</f>
        <v>1</v>
      </c>
      <c r="O7" s="37">
        <v>2</v>
      </c>
      <c r="P7" s="37"/>
      <c r="Q7" s="3"/>
      <c r="R7" s="3"/>
      <c r="S7" s="3"/>
      <c r="T7" s="3"/>
      <c r="U7" s="3"/>
    </row>
    <row r="8" spans="1:21" x14ac:dyDescent="0.2">
      <c r="A8" s="6">
        <v>3</v>
      </c>
      <c r="B8" s="32" t="s">
        <v>179</v>
      </c>
      <c r="C8" s="32" t="s">
        <v>177</v>
      </c>
      <c r="D8" s="37" t="s">
        <v>178</v>
      </c>
      <c r="E8" s="54">
        <v>18.41</v>
      </c>
      <c r="F8" s="37">
        <v>1</v>
      </c>
      <c r="G8" s="37">
        <v>0</v>
      </c>
      <c r="H8" s="37">
        <v>0</v>
      </c>
      <c r="I8" s="37">
        <v>18.25</v>
      </c>
      <c r="J8" s="37">
        <v>0</v>
      </c>
      <c r="K8" s="37">
        <v>0</v>
      </c>
      <c r="L8" s="37">
        <v>0</v>
      </c>
      <c r="M8" s="37">
        <f>Tabuľka14[[#This Row],[Čas]]+Tabuľka14[[#This Row],[Čas2]]</f>
        <v>36.659999999999997</v>
      </c>
      <c r="N8" s="37">
        <f>Tabuľka14[[#This Row],[Č2]]+Tabuľka14[[#This Row],[O2]]+Tabuľka14[[#This Row],[P2]]+Tabuľka14[[#This Row],[Č]]+Tabuľka14[[#This Row],[O]]+Tabuľka14[[#This Row],[P]]</f>
        <v>1</v>
      </c>
      <c r="O8" s="37">
        <v>1</v>
      </c>
      <c r="P8" s="37">
        <v>3590</v>
      </c>
      <c r="Q8" s="3"/>
      <c r="R8" s="3"/>
      <c r="S8" s="3"/>
      <c r="T8" s="3"/>
      <c r="U8" s="3"/>
    </row>
    <row r="9" spans="1:21" x14ac:dyDescent="0.2">
      <c r="A9" s="6">
        <v>4</v>
      </c>
      <c r="B9" s="32" t="s">
        <v>95</v>
      </c>
      <c r="C9" s="32" t="s">
        <v>112</v>
      </c>
      <c r="D9" s="37" t="s">
        <v>113</v>
      </c>
      <c r="E9" s="54">
        <v>21.53</v>
      </c>
      <c r="F9" s="37">
        <v>1</v>
      </c>
      <c r="G9" s="37">
        <v>0</v>
      </c>
      <c r="H9" s="37">
        <v>0</v>
      </c>
      <c r="I9" s="37">
        <v>18.559999999999999</v>
      </c>
      <c r="J9" s="37">
        <v>0</v>
      </c>
      <c r="K9" s="48">
        <v>0</v>
      </c>
      <c r="L9" s="37">
        <v>0</v>
      </c>
      <c r="M9" s="37">
        <f>Tabuľka14[[#This Row],[Čas]]+Tabuľka14[[#This Row],[Čas2]]</f>
        <v>40.090000000000003</v>
      </c>
      <c r="N9" s="37">
        <f>Tabuľka14[[#This Row],[Č2]]+Tabuľka14[[#This Row],[O2]]+Tabuľka14[[#This Row],[P2]]+Tabuľka14[[#This Row],[Č]]+Tabuľka14[[#This Row],[O]]+Tabuľka14[[#This Row],[P]]</f>
        <v>1</v>
      </c>
      <c r="O9" s="37"/>
      <c r="P9" s="37" t="s">
        <v>130</v>
      </c>
      <c r="Q9" s="3"/>
      <c r="R9" s="3"/>
      <c r="S9" s="3"/>
      <c r="T9" s="3"/>
      <c r="U9" s="3"/>
    </row>
    <row r="10" spans="1:21" x14ac:dyDescent="0.2">
      <c r="A10" s="6">
        <v>5</v>
      </c>
      <c r="B10" s="32" t="s">
        <v>193</v>
      </c>
      <c r="C10" s="62" t="s">
        <v>213</v>
      </c>
      <c r="D10" s="52" t="s">
        <v>214</v>
      </c>
      <c r="E10" s="54">
        <v>15.23</v>
      </c>
      <c r="F10" s="37">
        <v>1</v>
      </c>
      <c r="G10" s="37">
        <v>0</v>
      </c>
      <c r="H10" s="37">
        <v>0</v>
      </c>
      <c r="I10" s="37">
        <v>12.98</v>
      </c>
      <c r="J10" s="37">
        <v>1</v>
      </c>
      <c r="K10" s="37">
        <v>0</v>
      </c>
      <c r="L10" s="37">
        <v>0</v>
      </c>
      <c r="M10" s="37">
        <f>Tabuľka14[[#This Row],[Čas]]+Tabuľka14[[#This Row],[Čas2]]</f>
        <v>28.21</v>
      </c>
      <c r="N10" s="37">
        <f>Tabuľka14[[#This Row],[Č2]]+Tabuľka14[[#This Row],[O2]]+Tabuľka14[[#This Row],[P2]]+Tabuľka14[[#This Row],[Č]]+Tabuľka14[[#This Row],[O]]+Tabuľka14[[#This Row],[P]]</f>
        <v>2</v>
      </c>
      <c r="O10" s="37"/>
      <c r="P10" s="51">
        <v>3467</v>
      </c>
      <c r="Q10" s="3"/>
      <c r="R10" s="3"/>
      <c r="S10" s="3"/>
      <c r="T10" s="3"/>
      <c r="U10" s="3"/>
    </row>
    <row r="11" spans="1:21" x14ac:dyDescent="0.2">
      <c r="A11" s="6">
        <v>6</v>
      </c>
      <c r="B11" s="32" t="s">
        <v>136</v>
      </c>
      <c r="C11" s="32" t="s">
        <v>277</v>
      </c>
      <c r="D11" s="37" t="s">
        <v>72</v>
      </c>
      <c r="E11" s="54">
        <v>28.24</v>
      </c>
      <c r="F11" s="37">
        <v>1</v>
      </c>
      <c r="G11" s="37">
        <v>0</v>
      </c>
      <c r="H11" s="37">
        <v>0</v>
      </c>
      <c r="I11" s="37">
        <v>10.38</v>
      </c>
      <c r="J11" s="37">
        <v>1</v>
      </c>
      <c r="K11" s="37">
        <v>0</v>
      </c>
      <c r="L11" s="37">
        <v>0</v>
      </c>
      <c r="M11" s="37">
        <f>Tabuľka14[[#This Row],[Čas]]+Tabuľka14[[#This Row],[Čas2]]</f>
        <v>38.619999999999997</v>
      </c>
      <c r="N11" s="37">
        <f>Tabuľka14[[#This Row],[Č2]]+Tabuľka14[[#This Row],[O2]]+Tabuľka14[[#This Row],[P2]]+Tabuľka14[[#This Row],[Č]]+Tabuľka14[[#This Row],[O]]+Tabuľka14[[#This Row],[P]]</f>
        <v>2</v>
      </c>
      <c r="O11" s="37"/>
      <c r="P11" s="37" t="s">
        <v>161</v>
      </c>
      <c r="Q11" s="3"/>
      <c r="R11" s="3"/>
      <c r="S11" s="3"/>
      <c r="T11" s="3"/>
      <c r="U11" s="3"/>
    </row>
    <row r="12" spans="1:21" x14ac:dyDescent="0.2">
      <c r="A12" s="6">
        <v>7</v>
      </c>
      <c r="B12" s="32" t="s">
        <v>193</v>
      </c>
      <c r="C12" s="28" t="s">
        <v>278</v>
      </c>
      <c r="D12" s="37" t="s">
        <v>225</v>
      </c>
      <c r="E12" s="54">
        <v>26.29</v>
      </c>
      <c r="F12" s="37">
        <v>1</v>
      </c>
      <c r="G12" s="37">
        <v>0</v>
      </c>
      <c r="H12" s="37">
        <v>0</v>
      </c>
      <c r="I12" s="37">
        <v>23.55</v>
      </c>
      <c r="J12" s="37">
        <v>1</v>
      </c>
      <c r="K12" s="49">
        <v>0</v>
      </c>
      <c r="L12" s="37">
        <v>0</v>
      </c>
      <c r="M12" s="37">
        <f>Tabuľka14[[#This Row],[Čas]]+Tabuľka14[[#This Row],[Čas2]]</f>
        <v>49.84</v>
      </c>
      <c r="N12" s="37">
        <f>Tabuľka14[[#This Row],[Č2]]+Tabuľka14[[#This Row],[O2]]+Tabuľka14[[#This Row],[P2]]+Tabuľka14[[#This Row],[Č]]+Tabuľka14[[#This Row],[O]]+Tabuľka14[[#This Row],[P]]</f>
        <v>2</v>
      </c>
      <c r="O12" s="37"/>
      <c r="P12" s="37">
        <v>3465</v>
      </c>
      <c r="Q12" s="3"/>
      <c r="R12" s="3"/>
      <c r="S12" s="3"/>
      <c r="T12" s="3"/>
      <c r="U12" s="3"/>
    </row>
    <row r="13" spans="1:21" x14ac:dyDescent="0.2">
      <c r="A13" s="6">
        <v>8</v>
      </c>
      <c r="B13" s="32" t="s">
        <v>193</v>
      </c>
      <c r="C13" s="28" t="s">
        <v>223</v>
      </c>
      <c r="D13" s="37" t="s">
        <v>224</v>
      </c>
      <c r="E13" s="54">
        <v>37.799999999999997</v>
      </c>
      <c r="F13" s="37">
        <v>1</v>
      </c>
      <c r="G13" s="37">
        <v>1</v>
      </c>
      <c r="H13" s="37">
        <v>0</v>
      </c>
      <c r="I13" s="37">
        <v>26.62</v>
      </c>
      <c r="J13" s="37">
        <v>1</v>
      </c>
      <c r="K13" s="37">
        <v>0</v>
      </c>
      <c r="L13" s="37">
        <v>0</v>
      </c>
      <c r="M13" s="37">
        <f>Tabuľka14[[#This Row],[Čas]]+Tabuľka14[[#This Row],[Čas2]]</f>
        <v>64.42</v>
      </c>
      <c r="N13" s="37">
        <f>Tabuľka14[[#This Row],[Č2]]+Tabuľka14[[#This Row],[O2]]+Tabuľka14[[#This Row],[P2]]+Tabuľka14[[#This Row],[Č]]+Tabuľka14[[#This Row],[O]]+Tabuľka14[[#This Row],[P]]</f>
        <v>3</v>
      </c>
      <c r="O13" s="37"/>
      <c r="P13" s="37"/>
      <c r="Q13" s="3"/>
      <c r="R13" s="3"/>
      <c r="S13" s="3"/>
      <c r="T13" s="3"/>
      <c r="U13" s="3"/>
    </row>
    <row r="14" spans="1:21" x14ac:dyDescent="0.2">
      <c r="A14" s="6">
        <v>9</v>
      </c>
      <c r="B14" s="32" t="s">
        <v>67</v>
      </c>
      <c r="C14" s="32" t="s">
        <v>73</v>
      </c>
      <c r="D14" s="37" t="s">
        <v>74</v>
      </c>
      <c r="E14" s="54">
        <v>21.18</v>
      </c>
      <c r="F14" s="37">
        <v>3</v>
      </c>
      <c r="G14" s="37">
        <v>0</v>
      </c>
      <c r="H14" s="37">
        <v>0</v>
      </c>
      <c r="I14" s="37">
        <v>20.09</v>
      </c>
      <c r="J14" s="37">
        <v>2</v>
      </c>
      <c r="K14" s="37">
        <v>0</v>
      </c>
      <c r="L14" s="37">
        <v>0</v>
      </c>
      <c r="M14" s="37">
        <f>Tabuľka14[[#This Row],[Čas]]+Tabuľka14[[#This Row],[Čas2]]</f>
        <v>41.269999999999996</v>
      </c>
      <c r="N14" s="37">
        <f>Tabuľka14[[#This Row],[Č2]]+Tabuľka14[[#This Row],[O2]]+Tabuľka14[[#This Row],[P2]]+Tabuľka14[[#This Row],[Č]]+Tabuľka14[[#This Row],[O]]+Tabuľka14[[#This Row],[P]]</f>
        <v>5</v>
      </c>
      <c r="O14" s="37"/>
      <c r="P14" s="37" t="s">
        <v>91</v>
      </c>
      <c r="Q14" s="3"/>
      <c r="R14" s="3"/>
      <c r="S14" s="3"/>
      <c r="T14" s="3"/>
      <c r="U14" s="3"/>
    </row>
    <row r="15" spans="1:21" x14ac:dyDescent="0.2">
      <c r="A15" s="6">
        <v>10</v>
      </c>
      <c r="B15" s="32" t="s">
        <v>95</v>
      </c>
      <c r="C15" s="32" t="s">
        <v>102</v>
      </c>
      <c r="D15" s="37" t="s">
        <v>103</v>
      </c>
      <c r="E15" s="54">
        <v>31.99</v>
      </c>
      <c r="F15" s="37">
        <v>5</v>
      </c>
      <c r="G15" s="37">
        <v>1</v>
      </c>
      <c r="H15" s="37">
        <v>0</v>
      </c>
      <c r="I15" s="37">
        <v>19</v>
      </c>
      <c r="J15" s="37">
        <v>2</v>
      </c>
      <c r="K15" s="37">
        <v>0</v>
      </c>
      <c r="L15" s="37">
        <v>0</v>
      </c>
      <c r="M15" s="37">
        <f>Tabuľka14[[#This Row],[Čas]]+Tabuľka14[[#This Row],[Čas2]]</f>
        <v>50.989999999999995</v>
      </c>
      <c r="N15" s="37">
        <f>Tabuľka14[[#This Row],[Č2]]+Tabuľka14[[#This Row],[O2]]+Tabuľka14[[#This Row],[P2]]+Tabuľka14[[#This Row],[Č]]+Tabuľka14[[#This Row],[O]]+Tabuľka14[[#This Row],[P]]</f>
        <v>8</v>
      </c>
      <c r="O15" s="37"/>
      <c r="P15" s="37" t="s">
        <v>125</v>
      </c>
      <c r="Q15" s="3"/>
      <c r="R15" s="3"/>
      <c r="S15" s="3"/>
      <c r="T15" s="3"/>
      <c r="U15" s="3"/>
    </row>
    <row r="16" spans="1:21" x14ac:dyDescent="0.2">
      <c r="A16" s="6">
        <v>11</v>
      </c>
      <c r="B16" s="32" t="s">
        <v>95</v>
      </c>
      <c r="C16" s="32" t="s">
        <v>98</v>
      </c>
      <c r="D16" s="37" t="s">
        <v>99</v>
      </c>
      <c r="E16" s="54" t="s">
        <v>280</v>
      </c>
      <c r="F16" s="37">
        <v>999</v>
      </c>
      <c r="G16" s="37">
        <v>999</v>
      </c>
      <c r="H16" s="37">
        <v>999</v>
      </c>
      <c r="I16" s="37"/>
      <c r="J16" s="37"/>
      <c r="K16" s="37"/>
      <c r="L16" s="37"/>
      <c r="M16" s="37" t="e">
        <f>Tabuľka14[[#This Row],[Čas]]+Tabuľka14[[#This Row],[Čas2]]</f>
        <v>#VALUE!</v>
      </c>
      <c r="N16" s="37">
        <f>Tabuľka14[[#This Row],[Č2]]+Tabuľka14[[#This Row],[O2]]+Tabuľka14[[#This Row],[P2]]+Tabuľka14[[#This Row],[Č]]+Tabuľka14[[#This Row],[O]]+Tabuľka14[[#This Row],[P]]</f>
        <v>2997</v>
      </c>
      <c r="O16" s="37"/>
      <c r="P16" s="37" t="s">
        <v>123</v>
      </c>
      <c r="Q16" s="3"/>
      <c r="R16" s="3"/>
      <c r="S16" s="3"/>
      <c r="T16" s="3"/>
      <c r="U16" s="3"/>
    </row>
    <row r="17" spans="1:21" x14ac:dyDescent="0.2">
      <c r="A17" s="6">
        <v>12</v>
      </c>
      <c r="B17" s="32" t="s">
        <v>95</v>
      </c>
      <c r="C17" s="32" t="s">
        <v>100</v>
      </c>
      <c r="D17" s="37" t="s">
        <v>101</v>
      </c>
      <c r="E17" s="54" t="s">
        <v>280</v>
      </c>
      <c r="F17" s="37">
        <v>999</v>
      </c>
      <c r="G17" s="37">
        <v>999</v>
      </c>
      <c r="H17" s="37">
        <v>999</v>
      </c>
      <c r="I17" s="37"/>
      <c r="J17" s="37"/>
      <c r="K17" s="37"/>
      <c r="L17" s="37"/>
      <c r="M17" s="37" t="e">
        <f>Tabuľka14[[#This Row],[Čas]]+Tabuľka14[[#This Row],[Čas2]]</f>
        <v>#VALUE!</v>
      </c>
      <c r="N17" s="37">
        <f>Tabuľka14[[#This Row],[Č2]]+Tabuľka14[[#This Row],[O2]]+Tabuľka14[[#This Row],[P2]]+Tabuľka14[[#This Row],[Č]]+Tabuľka14[[#This Row],[O]]+Tabuľka14[[#This Row],[P]]</f>
        <v>2997</v>
      </c>
      <c r="O17" s="37"/>
      <c r="P17" s="37" t="s">
        <v>124</v>
      </c>
      <c r="Q17" s="3"/>
      <c r="R17" s="3"/>
      <c r="S17" s="3"/>
      <c r="T17" s="3"/>
      <c r="U17" s="3"/>
    </row>
    <row r="18" spans="1:21" x14ac:dyDescent="0.2">
      <c r="A18" s="6"/>
      <c r="B18" s="3"/>
      <c r="C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"/>
      <c r="R18" s="3"/>
      <c r="S18" s="3"/>
      <c r="T18" s="3"/>
      <c r="U18" s="3"/>
    </row>
    <row r="19" spans="1:21" x14ac:dyDescent="0.2">
      <c r="A19" s="6"/>
      <c r="B19" s="3"/>
      <c r="C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"/>
      <c r="R19" s="3"/>
      <c r="S19" s="3"/>
      <c r="T19" s="3"/>
      <c r="U19" s="3"/>
    </row>
    <row r="20" spans="1:21" x14ac:dyDescent="0.2">
      <c r="A20" s="6"/>
      <c r="B20" s="3"/>
      <c r="C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"/>
      <c r="R20" s="3"/>
      <c r="S20" s="3"/>
      <c r="T20" s="3"/>
      <c r="U20" s="3"/>
    </row>
    <row r="21" spans="1:21" x14ac:dyDescent="0.2">
      <c r="A21" s="6"/>
      <c r="B21" s="3"/>
      <c r="C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"/>
      <c r="R21" s="3"/>
      <c r="S21" s="3"/>
      <c r="T21" s="3"/>
      <c r="U21" s="3"/>
    </row>
    <row r="22" spans="1:21" x14ac:dyDescent="0.2">
      <c r="A22" s="6"/>
      <c r="B22" s="3"/>
      <c r="C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3"/>
      <c r="R22" s="3"/>
      <c r="S22" s="3"/>
      <c r="T22" s="3"/>
      <c r="U22" s="3"/>
    </row>
    <row r="23" spans="1:21" x14ac:dyDescent="0.2">
      <c r="A23" s="6"/>
      <c r="B23" s="3"/>
      <c r="C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"/>
      <c r="R23" s="3"/>
      <c r="S23" s="3"/>
      <c r="T23" s="3"/>
      <c r="U23" s="3"/>
    </row>
    <row r="24" spans="1:21" x14ac:dyDescent="0.2">
      <c r="A24" s="6"/>
      <c r="B24" s="3"/>
      <c r="C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3"/>
      <c r="R24" s="3"/>
      <c r="S24" s="3"/>
      <c r="T24" s="3"/>
      <c r="U24" s="3"/>
    </row>
    <row r="25" spans="1:21" x14ac:dyDescent="0.2">
      <c r="A25" s="6"/>
      <c r="B25" s="3"/>
      <c r="C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"/>
      <c r="R25" s="3"/>
      <c r="S25" s="3"/>
      <c r="T25" s="3"/>
      <c r="U25" s="3"/>
    </row>
    <row r="26" spans="1:21" x14ac:dyDescent="0.2">
      <c r="A26" s="6"/>
      <c r="B26" s="3"/>
      <c r="C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"/>
      <c r="R26" s="3"/>
      <c r="S26" s="3"/>
      <c r="T26" s="3"/>
      <c r="U26" s="3"/>
    </row>
    <row r="27" spans="1:21" x14ac:dyDescent="0.2">
      <c r="A27" s="6"/>
      <c r="B27" s="3"/>
      <c r="C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/>
      <c r="R27" s="3"/>
      <c r="S27" s="3"/>
      <c r="T27" s="3"/>
      <c r="U27" s="3"/>
    </row>
    <row r="28" spans="1:21" x14ac:dyDescent="0.2">
      <c r="A28" s="6"/>
      <c r="B28" s="3"/>
      <c r="C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"/>
      <c r="R28" s="3"/>
      <c r="S28" s="3"/>
      <c r="T28" s="3"/>
      <c r="U28" s="3"/>
    </row>
    <row r="29" spans="1:21" x14ac:dyDescent="0.2">
      <c r="A29" s="6"/>
      <c r="B29" s="3"/>
      <c r="C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3"/>
      <c r="R29" s="3"/>
      <c r="S29" s="3"/>
      <c r="T29" s="3"/>
      <c r="U29" s="3"/>
    </row>
    <row r="30" spans="1:21" x14ac:dyDescent="0.2">
      <c r="A30" s="6"/>
      <c r="B30" s="3"/>
      <c r="C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3"/>
      <c r="R30" s="3"/>
      <c r="S30" s="3"/>
      <c r="T30" s="3"/>
      <c r="U30" s="3"/>
    </row>
    <row r="31" spans="1:21" x14ac:dyDescent="0.2">
      <c r="A31" s="6"/>
      <c r="B31" s="3"/>
      <c r="C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3"/>
      <c r="R31" s="3"/>
      <c r="S31" s="3"/>
      <c r="T31" s="3"/>
      <c r="U31" s="3"/>
    </row>
    <row r="32" spans="1:21" x14ac:dyDescent="0.2">
      <c r="A32" s="6"/>
      <c r="B32" s="3"/>
      <c r="C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3"/>
      <c r="R32" s="3"/>
      <c r="S32" s="3"/>
      <c r="T32" s="3"/>
      <c r="U32" s="3"/>
    </row>
    <row r="33" spans="1:21" x14ac:dyDescent="0.2">
      <c r="A33" s="6"/>
      <c r="B33" s="3"/>
      <c r="C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3"/>
      <c r="R33" s="3"/>
      <c r="S33" s="3"/>
      <c r="T33" s="3"/>
      <c r="U33" s="3"/>
    </row>
    <row r="34" spans="1:21" ht="21" x14ac:dyDescent="0.25">
      <c r="A34" s="8"/>
      <c r="B34" s="1"/>
      <c r="C34" s="1"/>
      <c r="D34" s="10"/>
      <c r="E34" s="9"/>
      <c r="F34" s="9"/>
      <c r="G34" s="9"/>
      <c r="H34" s="9"/>
      <c r="I34" s="9"/>
      <c r="J34" s="9"/>
      <c r="K34" s="9"/>
      <c r="L34" s="9"/>
      <c r="M34" s="6"/>
      <c r="N34" s="9"/>
      <c r="O34" s="9"/>
      <c r="P34" s="3"/>
      <c r="Q34" s="3"/>
      <c r="R34" s="3"/>
      <c r="S34" s="3"/>
      <c r="T34" s="3"/>
      <c r="U34" s="3"/>
    </row>
    <row r="35" spans="1:21" ht="21" x14ac:dyDescent="0.25">
      <c r="A35" s="8"/>
      <c r="B35" s="1"/>
      <c r="C35" s="1"/>
      <c r="D35" s="10"/>
      <c r="E35" s="9"/>
      <c r="F35" s="9"/>
      <c r="G35" s="9"/>
      <c r="H35" s="9"/>
      <c r="I35" s="9"/>
      <c r="J35" s="9"/>
      <c r="K35" s="9"/>
      <c r="L35" s="9"/>
      <c r="M35" s="6"/>
      <c r="N35" s="9"/>
      <c r="O35" s="9"/>
      <c r="P35" s="3"/>
      <c r="Q35" s="3"/>
      <c r="R35" s="3"/>
      <c r="S35" s="3"/>
      <c r="T35" s="3"/>
      <c r="U35" s="3"/>
    </row>
    <row r="36" spans="1:21" ht="21" x14ac:dyDescent="0.25">
      <c r="A36" s="8"/>
      <c r="B36" s="1"/>
      <c r="C36" s="1"/>
      <c r="D36" s="10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"/>
      <c r="Q36" s="3"/>
      <c r="R36" s="3"/>
      <c r="S36" s="3"/>
      <c r="T36" s="3"/>
      <c r="U36" s="3"/>
    </row>
    <row r="37" spans="1:21" x14ac:dyDescent="0.2">
      <c r="A37" s="5"/>
      <c r="B37" s="2"/>
      <c r="C37" s="2"/>
      <c r="E37" s="10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"/>
      <c r="R37" s="3"/>
      <c r="S37" s="3"/>
      <c r="T37" s="3"/>
      <c r="U37" s="3"/>
    </row>
    <row r="38" spans="1:21" x14ac:dyDescent="0.2">
      <c r="A38" s="5"/>
      <c r="B38" s="2"/>
      <c r="C38" s="2"/>
      <c r="E38" s="1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"/>
      <c r="R38" s="3"/>
      <c r="S38" s="3"/>
      <c r="T38" s="3"/>
      <c r="U38" s="3"/>
    </row>
    <row r="39" spans="1:21" x14ac:dyDescent="0.2">
      <c r="A39" s="6"/>
      <c r="B39" s="3"/>
      <c r="C39" s="3"/>
      <c r="E39" s="1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"/>
      <c r="R39" s="3"/>
      <c r="S39" s="3"/>
      <c r="T39" s="3"/>
      <c r="U39" s="3"/>
    </row>
    <row r="40" spans="1:21" x14ac:dyDescent="0.2">
      <c r="A40" s="6"/>
      <c r="B40" s="3"/>
      <c r="C40" s="3"/>
      <c r="E40" s="1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"/>
      <c r="R40" s="3"/>
      <c r="S40" s="3"/>
      <c r="T40" s="3"/>
      <c r="U40" s="3"/>
    </row>
    <row r="41" spans="1:21" x14ac:dyDescent="0.2">
      <c r="A41" s="6"/>
      <c r="B41" s="3"/>
      <c r="C41" s="3"/>
      <c r="E41" s="1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"/>
      <c r="R41" s="3"/>
      <c r="S41" s="3"/>
      <c r="T41" s="3"/>
      <c r="U41" s="3"/>
    </row>
    <row r="42" spans="1:21" x14ac:dyDescent="0.2">
      <c r="A42" s="6"/>
      <c r="B42" s="3"/>
      <c r="C42" s="3"/>
      <c r="E42" s="1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  <c r="R42" s="3"/>
      <c r="S42" s="3"/>
      <c r="T42" s="3"/>
      <c r="U42" s="3"/>
    </row>
    <row r="43" spans="1:21" x14ac:dyDescent="0.2">
      <c r="A43" s="6"/>
      <c r="B43" s="3"/>
      <c r="C43" s="3"/>
      <c r="E43" s="1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/>
      <c r="R43" s="3"/>
      <c r="S43" s="3"/>
      <c r="T43" s="3"/>
      <c r="U43" s="3"/>
    </row>
    <row r="44" spans="1:21" x14ac:dyDescent="0.2">
      <c r="A44" s="6"/>
      <c r="B44" s="3"/>
      <c r="C44" s="3"/>
      <c r="E44" s="1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3"/>
      <c r="R44" s="3"/>
      <c r="S44" s="3"/>
      <c r="T44" s="3"/>
      <c r="U44" s="3"/>
    </row>
    <row r="45" spans="1:21" x14ac:dyDescent="0.2">
      <c r="A45" s="6"/>
      <c r="B45" s="3"/>
      <c r="C45" s="3"/>
      <c r="E45" s="11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3"/>
      <c r="R45" s="3"/>
      <c r="S45" s="3"/>
      <c r="T45" s="3"/>
      <c r="U45" s="3"/>
    </row>
    <row r="46" spans="1:21" x14ac:dyDescent="0.2">
      <c r="A46" s="6"/>
      <c r="B46" s="3"/>
      <c r="C46" s="3"/>
      <c r="E46" s="11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"/>
      <c r="R46" s="3"/>
      <c r="S46" s="3"/>
      <c r="T46" s="3"/>
      <c r="U46" s="3"/>
    </row>
    <row r="47" spans="1:21" x14ac:dyDescent="0.2">
      <c r="A47" s="6"/>
      <c r="B47" s="3"/>
      <c r="C47" s="3"/>
      <c r="E47" s="11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"/>
      <c r="R47" s="3"/>
      <c r="S47" s="3"/>
      <c r="T47" s="3"/>
      <c r="U47" s="3"/>
    </row>
    <row r="48" spans="1:21" x14ac:dyDescent="0.2">
      <c r="A48" s="6"/>
      <c r="B48" s="3"/>
      <c r="C48" s="3"/>
      <c r="E48" s="1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"/>
      <c r="R48" s="3"/>
      <c r="S48" s="3"/>
      <c r="T48" s="3"/>
      <c r="U48" s="3"/>
    </row>
    <row r="49" spans="1:21" x14ac:dyDescent="0.2">
      <c r="A49" s="6"/>
      <c r="B49" s="3"/>
      <c r="C49" s="3"/>
      <c r="E49" s="1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"/>
      <c r="R49" s="3"/>
      <c r="S49" s="3"/>
      <c r="T49" s="3"/>
      <c r="U49" s="3"/>
    </row>
    <row r="50" spans="1:21" x14ac:dyDescent="0.2">
      <c r="A50" s="6"/>
      <c r="B50" s="3"/>
      <c r="C50" s="3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3"/>
      <c r="R50" s="3"/>
      <c r="S50" s="3"/>
      <c r="T50" s="3"/>
      <c r="U50" s="3"/>
    </row>
    <row r="51" spans="1:21" x14ac:dyDescent="0.2">
      <c r="A51" s="6"/>
      <c r="B51" s="3"/>
      <c r="C51" s="3"/>
      <c r="E51" s="1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"/>
      <c r="R51" s="3"/>
      <c r="S51" s="3"/>
      <c r="T51" s="3"/>
      <c r="U51" s="3"/>
    </row>
    <row r="52" spans="1:21" x14ac:dyDescent="0.2">
      <c r="A52" s="6"/>
      <c r="B52" s="3"/>
      <c r="C52" s="3"/>
      <c r="E52" s="1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3"/>
      <c r="R52" s="3"/>
      <c r="S52" s="3"/>
      <c r="T52" s="3"/>
      <c r="U52" s="3"/>
    </row>
    <row r="53" spans="1:21" x14ac:dyDescent="0.2">
      <c r="A53" s="6"/>
      <c r="B53" s="3"/>
      <c r="C53" s="3"/>
      <c r="E53" s="1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3"/>
      <c r="R53" s="3"/>
      <c r="S53" s="3"/>
      <c r="T53" s="3"/>
      <c r="U53" s="3"/>
    </row>
    <row r="54" spans="1:21" x14ac:dyDescent="0.2">
      <c r="A54" s="6"/>
      <c r="B54" s="3"/>
      <c r="C54" s="3"/>
      <c r="E54" s="1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3"/>
      <c r="R54" s="3"/>
      <c r="S54" s="3"/>
      <c r="T54" s="3"/>
      <c r="U54" s="3"/>
    </row>
    <row r="55" spans="1:21" x14ac:dyDescent="0.2">
      <c r="A55" s="6"/>
      <c r="B55" s="3"/>
      <c r="C55" s="3"/>
      <c r="E55" s="1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3"/>
      <c r="R55" s="3"/>
      <c r="S55" s="3"/>
      <c r="T55" s="3"/>
      <c r="U55" s="3"/>
    </row>
    <row r="56" spans="1:21" x14ac:dyDescent="0.2">
      <c r="A56" s="6"/>
      <c r="B56" s="3"/>
      <c r="C56" s="3"/>
      <c r="E56" s="1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3"/>
      <c r="R56" s="3"/>
      <c r="S56" s="3"/>
      <c r="T56" s="3"/>
      <c r="U56" s="3"/>
    </row>
    <row r="57" spans="1:21" x14ac:dyDescent="0.2">
      <c r="A57" s="6"/>
      <c r="B57" s="3"/>
      <c r="C57" s="3"/>
      <c r="E57" s="1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3"/>
      <c r="R57" s="3"/>
      <c r="S57" s="3"/>
      <c r="T57" s="3"/>
      <c r="U57" s="3"/>
    </row>
    <row r="58" spans="1:21" x14ac:dyDescent="0.2">
      <c r="A58" s="6"/>
      <c r="B58" s="3"/>
      <c r="C58" s="3"/>
      <c r="E58" s="1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3"/>
      <c r="R58" s="3"/>
      <c r="S58" s="3"/>
      <c r="T58" s="3"/>
      <c r="U58" s="3"/>
    </row>
    <row r="59" spans="1:21" x14ac:dyDescent="0.2">
      <c r="A59" s="6"/>
      <c r="B59" s="3"/>
      <c r="C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3"/>
      <c r="Q59" s="3"/>
      <c r="R59" s="3"/>
      <c r="S59" s="3"/>
      <c r="T59" s="3"/>
      <c r="U59" s="3"/>
    </row>
    <row r="60" spans="1:21" ht="21" x14ac:dyDescent="0.25">
      <c r="A60" s="8"/>
      <c r="B60" s="1"/>
      <c r="C60" s="1"/>
      <c r="D60" s="10"/>
      <c r="E60" s="9"/>
      <c r="F60" s="9"/>
      <c r="G60" s="9"/>
      <c r="H60" s="9"/>
      <c r="I60" s="9"/>
      <c r="J60" s="9"/>
      <c r="K60" s="9"/>
      <c r="L60" s="9"/>
      <c r="M60" s="6"/>
      <c r="N60" s="9"/>
      <c r="O60" s="9"/>
      <c r="P60" s="3"/>
      <c r="Q60" s="3"/>
      <c r="R60" s="3"/>
      <c r="S60" s="3"/>
      <c r="T60" s="3"/>
      <c r="U60" s="3"/>
    </row>
    <row r="61" spans="1:21" ht="21" x14ac:dyDescent="0.25">
      <c r="A61" s="8"/>
      <c r="B61" s="1"/>
      <c r="C61" s="1"/>
      <c r="D61" s="10"/>
      <c r="E61" s="9"/>
      <c r="F61" s="9"/>
      <c r="G61" s="9"/>
      <c r="H61" s="9"/>
      <c r="I61" s="9"/>
      <c r="J61" s="9"/>
      <c r="K61" s="9"/>
      <c r="L61" s="9"/>
      <c r="M61" s="6"/>
      <c r="N61" s="9"/>
      <c r="O61" s="9"/>
      <c r="P61" s="3"/>
      <c r="Q61" s="3"/>
      <c r="R61" s="3"/>
      <c r="S61" s="3"/>
      <c r="T61" s="3"/>
      <c r="U61" s="3"/>
    </row>
    <row r="62" spans="1:21" ht="21" x14ac:dyDescent="0.25">
      <c r="A62" s="8"/>
      <c r="B62" s="1"/>
      <c r="C62" s="1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3"/>
      <c r="Q62" s="3"/>
      <c r="R62" s="3"/>
      <c r="S62" s="3"/>
      <c r="T62" s="3"/>
      <c r="U62" s="3"/>
    </row>
    <row r="63" spans="1:21" x14ac:dyDescent="0.2">
      <c r="A63" s="5"/>
      <c r="B63" s="2"/>
      <c r="C63" s="2"/>
      <c r="E63" s="10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3"/>
      <c r="R63" s="3"/>
      <c r="S63" s="3"/>
      <c r="T63" s="3"/>
      <c r="U63" s="3"/>
    </row>
    <row r="64" spans="1:21" x14ac:dyDescent="0.2">
      <c r="A64" s="5"/>
      <c r="B64" s="2"/>
      <c r="C64" s="2"/>
      <c r="E64" s="10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3"/>
      <c r="R64" s="3"/>
      <c r="S64" s="3"/>
      <c r="T64" s="3"/>
      <c r="U64" s="3"/>
    </row>
    <row r="65" spans="1:21" x14ac:dyDescent="0.2">
      <c r="A65" s="6"/>
      <c r="B65" s="3"/>
      <c r="C65" s="3"/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3"/>
      <c r="T65" s="3"/>
      <c r="U65" s="3"/>
    </row>
    <row r="66" spans="1:21" x14ac:dyDescent="0.2">
      <c r="A66" s="6"/>
      <c r="B66" s="3"/>
      <c r="C66" s="3"/>
      <c r="E66" s="1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3"/>
      <c r="T66" s="3"/>
      <c r="U66" s="3"/>
    </row>
    <row r="67" spans="1:21" x14ac:dyDescent="0.2">
      <c r="A67" s="6"/>
      <c r="B67" s="3"/>
      <c r="C67" s="3"/>
      <c r="E67" s="1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3"/>
      <c r="R67" s="3"/>
      <c r="S67" s="3"/>
      <c r="T67" s="3"/>
      <c r="U67" s="3"/>
    </row>
    <row r="68" spans="1:21" x14ac:dyDescent="0.2">
      <c r="A68" s="6"/>
      <c r="B68" s="3"/>
      <c r="C68" s="3"/>
      <c r="E68" s="1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3"/>
      <c r="R68" s="3"/>
      <c r="S68" s="3"/>
      <c r="T68" s="3"/>
      <c r="U68" s="3"/>
    </row>
    <row r="69" spans="1:21" x14ac:dyDescent="0.2">
      <c r="A69" s="6"/>
      <c r="B69" s="3"/>
      <c r="C69" s="3"/>
      <c r="E69" s="1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3"/>
      <c r="R69" s="3"/>
      <c r="S69" s="3"/>
      <c r="T69" s="3"/>
      <c r="U69" s="3"/>
    </row>
    <row r="70" spans="1:21" x14ac:dyDescent="0.2">
      <c r="A70" s="6"/>
      <c r="B70" s="3"/>
      <c r="C70" s="3"/>
      <c r="E70" s="1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3"/>
      <c r="R70" s="3"/>
      <c r="S70" s="3"/>
      <c r="T70" s="3"/>
      <c r="U70" s="3"/>
    </row>
    <row r="71" spans="1:21" x14ac:dyDescent="0.2">
      <c r="A71" s="6"/>
      <c r="B71" s="3"/>
      <c r="C71" s="3"/>
      <c r="E71" s="1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3"/>
      <c r="R71" s="3"/>
      <c r="S71" s="3"/>
      <c r="T71" s="3"/>
      <c r="U71" s="3"/>
    </row>
    <row r="72" spans="1:21" x14ac:dyDescent="0.2">
      <c r="A72" s="6"/>
      <c r="B72" s="3"/>
      <c r="C72" s="3"/>
      <c r="E72" s="1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3"/>
      <c r="R72" s="3"/>
      <c r="S72" s="3"/>
      <c r="T72" s="3"/>
      <c r="U72" s="3"/>
    </row>
    <row r="73" spans="1:21" x14ac:dyDescent="0.2">
      <c r="A73" s="6"/>
      <c r="B73" s="3"/>
      <c r="C73" s="3"/>
      <c r="E73" s="1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3"/>
      <c r="R73" s="3"/>
      <c r="S73" s="3"/>
      <c r="T73" s="3"/>
      <c r="U73" s="3"/>
    </row>
    <row r="74" spans="1:21" x14ac:dyDescent="0.2">
      <c r="A74" s="6"/>
      <c r="B74" s="3"/>
      <c r="C74" s="3"/>
      <c r="E74" s="1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3"/>
      <c r="R74" s="3"/>
      <c r="S74" s="3"/>
      <c r="T74" s="3"/>
      <c r="U74" s="3"/>
    </row>
    <row r="75" spans="1:21" x14ac:dyDescent="0.2">
      <c r="A75" s="6"/>
      <c r="B75" s="3"/>
      <c r="C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3"/>
      <c r="Q75" s="3"/>
      <c r="R75" s="3"/>
      <c r="S75" s="3"/>
      <c r="T75" s="3"/>
      <c r="U75" s="3"/>
    </row>
    <row r="76" spans="1:21" ht="21" x14ac:dyDescent="0.25">
      <c r="A76" s="8"/>
      <c r="B76" s="1"/>
      <c r="C76" s="1"/>
      <c r="D76" s="10"/>
      <c r="E76" s="9"/>
      <c r="F76" s="9"/>
      <c r="G76" s="9"/>
      <c r="H76" s="9"/>
      <c r="I76" s="9"/>
      <c r="J76" s="9"/>
      <c r="K76" s="9"/>
      <c r="L76" s="9"/>
      <c r="M76" s="6"/>
      <c r="N76" s="9"/>
      <c r="O76" s="9"/>
      <c r="P76" s="3"/>
      <c r="Q76" s="3"/>
      <c r="R76" s="3"/>
      <c r="S76" s="3"/>
      <c r="T76" s="3"/>
      <c r="U76" s="3"/>
    </row>
    <row r="77" spans="1:21" ht="21" x14ac:dyDescent="0.25">
      <c r="A77" s="8"/>
      <c r="B77" s="1"/>
      <c r="C77" s="1"/>
      <c r="D77" s="10"/>
      <c r="E77" s="9"/>
      <c r="F77" s="9"/>
      <c r="G77" s="9"/>
      <c r="H77" s="9"/>
      <c r="I77" s="9"/>
      <c r="J77" s="9"/>
      <c r="K77" s="9"/>
      <c r="L77" s="9"/>
      <c r="M77" s="6"/>
      <c r="N77" s="9"/>
      <c r="O77" s="9"/>
      <c r="P77" s="3"/>
      <c r="Q77" s="3"/>
      <c r="R77" s="3"/>
      <c r="S77" s="3"/>
      <c r="T77" s="3"/>
      <c r="U77" s="3"/>
    </row>
    <row r="78" spans="1:21" ht="21" x14ac:dyDescent="0.25">
      <c r="A78" s="8"/>
      <c r="B78" s="1"/>
      <c r="C78" s="1"/>
      <c r="D78" s="1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3"/>
      <c r="Q78" s="3"/>
      <c r="R78" s="3"/>
      <c r="S78" s="3"/>
      <c r="T78" s="3"/>
      <c r="U78" s="3"/>
    </row>
    <row r="79" spans="1:21" x14ac:dyDescent="0.2">
      <c r="A79" s="5"/>
      <c r="B79" s="2"/>
      <c r="C79" s="2"/>
      <c r="E79" s="10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3"/>
      <c r="R79" s="3"/>
      <c r="S79" s="3"/>
      <c r="T79" s="3"/>
      <c r="U79" s="3"/>
    </row>
    <row r="80" spans="1:21" x14ac:dyDescent="0.2">
      <c r="A80" s="5"/>
      <c r="B80" s="2"/>
      <c r="C80" s="2"/>
      <c r="E80" s="10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3"/>
      <c r="R80" s="3"/>
      <c r="S80" s="3"/>
      <c r="T80" s="3"/>
      <c r="U80" s="3"/>
    </row>
    <row r="81" spans="1:21" x14ac:dyDescent="0.2">
      <c r="A81" s="6"/>
      <c r="B81" s="3"/>
      <c r="C81" s="3"/>
      <c r="E81" s="1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3"/>
      <c r="R81" s="3"/>
      <c r="S81" s="3"/>
      <c r="T81" s="3"/>
      <c r="U81" s="3"/>
    </row>
    <row r="82" spans="1:21" x14ac:dyDescent="0.2">
      <c r="A82" s="6"/>
      <c r="B82" s="3"/>
      <c r="C82" s="3"/>
      <c r="E82" s="1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3"/>
      <c r="R82" s="3"/>
      <c r="S82" s="3"/>
      <c r="T82" s="3"/>
      <c r="U82" s="3"/>
    </row>
    <row r="83" spans="1:21" x14ac:dyDescent="0.2">
      <c r="A83" s="6"/>
      <c r="B83" s="3"/>
      <c r="C83" s="3"/>
      <c r="E83" s="1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3"/>
      <c r="R83" s="3"/>
      <c r="S83" s="3"/>
      <c r="T83" s="3"/>
      <c r="U83" s="3"/>
    </row>
    <row r="84" spans="1:21" x14ac:dyDescent="0.2">
      <c r="A84" s="6"/>
      <c r="B84" s="3"/>
      <c r="C84" s="3"/>
      <c r="E84" s="1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3"/>
      <c r="R84" s="3"/>
      <c r="S84" s="3"/>
      <c r="T84" s="3"/>
      <c r="U84" s="3"/>
    </row>
    <row r="85" spans="1:21" x14ac:dyDescent="0.2">
      <c r="A85" s="6"/>
      <c r="B85" s="3"/>
      <c r="C85" s="3"/>
      <c r="E85" s="1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3"/>
      <c r="R85" s="3"/>
      <c r="S85" s="3"/>
      <c r="T85" s="3"/>
      <c r="U85" s="3"/>
    </row>
    <row r="86" spans="1:21" x14ac:dyDescent="0.2">
      <c r="A86" s="6"/>
      <c r="B86" s="3"/>
      <c r="C86" s="3"/>
      <c r="E86" s="1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3"/>
      <c r="R86" s="3"/>
      <c r="S86" s="3"/>
      <c r="T86" s="3"/>
      <c r="U86" s="3"/>
    </row>
    <row r="87" spans="1:21" x14ac:dyDescent="0.2">
      <c r="A87" s="6"/>
      <c r="B87" s="3"/>
      <c r="C87" s="3"/>
      <c r="E87" s="1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3"/>
      <c r="R87" s="3"/>
      <c r="S87" s="3"/>
      <c r="T87" s="3"/>
      <c r="U87" s="3"/>
    </row>
    <row r="88" spans="1:21" x14ac:dyDescent="0.2">
      <c r="A88" s="6"/>
      <c r="B88" s="3"/>
      <c r="C88" s="3"/>
      <c r="E88" s="1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3"/>
      <c r="R88" s="3"/>
      <c r="S88" s="3"/>
      <c r="T88" s="3"/>
      <c r="U88" s="3"/>
    </row>
    <row r="89" spans="1:21" x14ac:dyDescent="0.2">
      <c r="A89" s="6"/>
      <c r="B89" s="3"/>
      <c r="C89" s="3"/>
      <c r="E89" s="1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3"/>
      <c r="R89" s="3"/>
      <c r="S89" s="3"/>
      <c r="T89" s="3"/>
      <c r="U89" s="3"/>
    </row>
    <row r="90" spans="1:21" x14ac:dyDescent="0.2">
      <c r="A90" s="6"/>
      <c r="B90" s="3"/>
      <c r="C90" s="3"/>
      <c r="E90" s="11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3"/>
      <c r="R90" s="3"/>
      <c r="S90" s="3"/>
      <c r="T90" s="3"/>
      <c r="U90" s="3"/>
    </row>
    <row r="91" spans="1:21" x14ac:dyDescent="0.2">
      <c r="A91" s="6"/>
      <c r="B91" s="3"/>
      <c r="C91" s="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3"/>
      <c r="Q91" s="3"/>
      <c r="R91" s="3"/>
      <c r="S91" s="3"/>
      <c r="T91" s="3"/>
      <c r="U91" s="3"/>
    </row>
    <row r="92" spans="1:21" ht="21" x14ac:dyDescent="0.25">
      <c r="A92" s="8"/>
      <c r="B92" s="1"/>
      <c r="C92" s="1"/>
      <c r="D92" s="10"/>
      <c r="E92" s="9"/>
      <c r="F92" s="9"/>
      <c r="G92" s="9"/>
      <c r="H92" s="9"/>
      <c r="I92" s="9"/>
      <c r="J92" s="9"/>
      <c r="K92" s="9"/>
      <c r="L92" s="9"/>
      <c r="M92" s="6"/>
      <c r="N92" s="9"/>
      <c r="O92" s="9"/>
      <c r="P92" s="3"/>
      <c r="Q92" s="3"/>
      <c r="R92" s="3"/>
      <c r="S92" s="3"/>
      <c r="T92" s="3"/>
      <c r="U92" s="3"/>
    </row>
    <row r="93" spans="1:21" ht="21" x14ac:dyDescent="0.25">
      <c r="A93" s="8"/>
      <c r="B93" s="1"/>
      <c r="C93" s="1"/>
      <c r="D93" s="10"/>
      <c r="E93" s="9"/>
      <c r="F93" s="9"/>
      <c r="G93" s="9"/>
      <c r="H93" s="9"/>
      <c r="I93" s="9"/>
      <c r="J93" s="9"/>
      <c r="K93" s="9"/>
      <c r="L93" s="9"/>
      <c r="M93" s="6"/>
      <c r="N93" s="9"/>
      <c r="O93" s="9"/>
      <c r="P93" s="3"/>
      <c r="Q93" s="3"/>
      <c r="R93" s="3"/>
      <c r="S93" s="3"/>
      <c r="T93" s="3"/>
      <c r="U93" s="3"/>
    </row>
    <row r="94" spans="1:21" ht="21" x14ac:dyDescent="0.25">
      <c r="A94" s="8"/>
      <c r="B94" s="1"/>
      <c r="C94" s="1"/>
      <c r="D94" s="10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3"/>
      <c r="Q94" s="3"/>
      <c r="R94" s="3"/>
      <c r="S94" s="3"/>
      <c r="T94" s="3"/>
      <c r="U94" s="3"/>
    </row>
    <row r="95" spans="1:21" x14ac:dyDescent="0.2">
      <c r="A95" s="5"/>
      <c r="B95" s="2"/>
      <c r="C95" s="2"/>
      <c r="E95" s="10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3"/>
      <c r="R95" s="3"/>
      <c r="S95" s="3"/>
      <c r="T95" s="3"/>
      <c r="U95" s="3"/>
    </row>
    <row r="96" spans="1:21" x14ac:dyDescent="0.2">
      <c r="A96" s="5"/>
      <c r="B96" s="2"/>
      <c r="C96" s="2"/>
      <c r="E96" s="10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3"/>
      <c r="R96" s="3"/>
      <c r="S96" s="3"/>
      <c r="T96" s="3"/>
      <c r="U96" s="3"/>
    </row>
    <row r="97" spans="1:21" x14ac:dyDescent="0.2">
      <c r="A97" s="6"/>
      <c r="B97" s="3"/>
      <c r="C97" s="3"/>
      <c r="E97" s="1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3"/>
      <c r="R97" s="3"/>
      <c r="S97" s="3"/>
      <c r="T97" s="3"/>
      <c r="U97" s="3"/>
    </row>
    <row r="98" spans="1:21" x14ac:dyDescent="0.2">
      <c r="A98" s="6"/>
      <c r="B98" s="3"/>
      <c r="C98" s="3"/>
      <c r="E98" s="1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3"/>
      <c r="R98" s="3"/>
      <c r="S98" s="3"/>
      <c r="T98" s="3"/>
      <c r="U98" s="3"/>
    </row>
    <row r="99" spans="1:21" x14ac:dyDescent="0.2">
      <c r="A99" s="6"/>
      <c r="B99" s="3"/>
      <c r="C99" s="3"/>
      <c r="E99" s="1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3"/>
      <c r="R99" s="3"/>
      <c r="S99" s="3"/>
      <c r="T99" s="3"/>
      <c r="U99" s="3"/>
    </row>
    <row r="100" spans="1:21" x14ac:dyDescent="0.2">
      <c r="A100" s="6"/>
      <c r="B100" s="3"/>
      <c r="C100" s="3"/>
      <c r="E100" s="1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3"/>
      <c r="R100" s="3"/>
      <c r="S100" s="3"/>
      <c r="T100" s="3"/>
      <c r="U100" s="3"/>
    </row>
    <row r="101" spans="1:21" x14ac:dyDescent="0.2">
      <c r="A101" s="6"/>
      <c r="B101" s="3"/>
      <c r="C101" s="3"/>
      <c r="E101" s="1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3"/>
      <c r="R101" s="3"/>
      <c r="S101" s="3"/>
      <c r="T101" s="3"/>
      <c r="U101" s="3"/>
    </row>
    <row r="102" spans="1:21" x14ac:dyDescent="0.2">
      <c r="A102" s="6"/>
      <c r="B102" s="3"/>
      <c r="C102" s="3"/>
      <c r="E102" s="1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3"/>
      <c r="R102" s="3"/>
      <c r="S102" s="3"/>
      <c r="T102" s="3"/>
      <c r="U102" s="3"/>
    </row>
    <row r="103" spans="1:21" x14ac:dyDescent="0.2">
      <c r="A103" s="6"/>
      <c r="B103" s="3"/>
      <c r="C103" s="3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3"/>
      <c r="R103" s="3"/>
      <c r="S103" s="3"/>
      <c r="T103" s="3"/>
      <c r="U103" s="3"/>
    </row>
    <row r="104" spans="1:21" x14ac:dyDescent="0.2">
      <c r="A104" s="6"/>
      <c r="B104" s="3"/>
      <c r="C104" s="3"/>
      <c r="E104" s="1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3"/>
      <c r="R104" s="3"/>
      <c r="S104" s="3"/>
      <c r="T104" s="3"/>
      <c r="U104" s="3"/>
    </row>
    <row r="105" spans="1:21" x14ac:dyDescent="0.2">
      <c r="A105" s="6"/>
      <c r="B105" s="3"/>
      <c r="C105" s="3"/>
      <c r="E105" s="1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3"/>
      <c r="R105" s="3"/>
      <c r="S105" s="3"/>
      <c r="T105" s="3"/>
      <c r="U105" s="3"/>
    </row>
    <row r="106" spans="1:21" x14ac:dyDescent="0.2">
      <c r="A106" s="6"/>
      <c r="B106" s="3"/>
      <c r="C106" s="3"/>
      <c r="E106" s="11"/>
      <c r="F106" s="6"/>
      <c r="G106" s="6"/>
      <c r="H106" s="6"/>
      <c r="I106" s="6"/>
      <c r="J106" s="6"/>
      <c r="K106" s="6"/>
      <c r="L106" s="6"/>
      <c r="M106" s="6"/>
      <c r="N106" s="6"/>
      <c r="O106" s="6"/>
      <c r="Q106" s="3"/>
      <c r="R106" s="3"/>
      <c r="S106" s="3"/>
      <c r="T106" s="3"/>
      <c r="U106" s="3"/>
    </row>
    <row r="107" spans="1:21" x14ac:dyDescent="0.2">
      <c r="A107" s="6"/>
      <c r="B107" s="3"/>
      <c r="C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3"/>
      <c r="Q107" s="3"/>
      <c r="R107" s="3"/>
      <c r="S107" s="3"/>
      <c r="T107" s="3"/>
      <c r="U107" s="3"/>
    </row>
    <row r="108" spans="1:21" x14ac:dyDescent="0.2">
      <c r="A108" s="6"/>
      <c r="B108" s="3"/>
      <c r="C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3"/>
      <c r="R108" s="3"/>
      <c r="S108" s="3"/>
      <c r="T108" s="3"/>
      <c r="U108" s="3"/>
    </row>
    <row r="109" spans="1:21" x14ac:dyDescent="0.2">
      <c r="A109" s="6"/>
      <c r="B109" s="3"/>
      <c r="C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3"/>
      <c r="R109" s="3"/>
      <c r="S109" s="3"/>
      <c r="T109" s="3"/>
      <c r="U109" s="3"/>
    </row>
    <row r="110" spans="1:21" x14ac:dyDescent="0.2">
      <c r="A110" s="6"/>
      <c r="B110" s="3"/>
      <c r="C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3"/>
      <c r="Q110" s="3"/>
      <c r="R110" s="3"/>
      <c r="S110" s="3"/>
      <c r="T110" s="3"/>
      <c r="U110" s="3"/>
    </row>
    <row r="111" spans="1:21" x14ac:dyDescent="0.2">
      <c r="A111" s="6"/>
      <c r="B111" s="3"/>
      <c r="C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3"/>
      <c r="Q111" s="3"/>
      <c r="R111" s="3"/>
      <c r="S111" s="3"/>
      <c r="T111" s="3"/>
      <c r="U111" s="3"/>
    </row>
    <row r="112" spans="1:21" x14ac:dyDescent="0.2">
      <c r="A112" s="6"/>
      <c r="B112" s="3"/>
      <c r="C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3"/>
      <c r="Q112" s="3"/>
      <c r="R112" s="3"/>
      <c r="S112" s="3"/>
      <c r="T112" s="3"/>
      <c r="U112" s="3"/>
    </row>
    <row r="113" spans="1:21" x14ac:dyDescent="0.2">
      <c r="A113" s="6"/>
      <c r="B113" s="3"/>
      <c r="C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3"/>
      <c r="Q113" s="3"/>
      <c r="R113" s="3"/>
      <c r="S113" s="3"/>
      <c r="T113" s="3"/>
      <c r="U113" s="3"/>
    </row>
    <row r="114" spans="1:21" x14ac:dyDescent="0.2">
      <c r="A114" s="6"/>
      <c r="B114" s="3"/>
      <c r="C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3"/>
      <c r="Q114" s="3"/>
      <c r="R114" s="3"/>
      <c r="S114" s="3"/>
      <c r="T114" s="3"/>
      <c r="U114" s="3"/>
    </row>
    <row r="115" spans="1:21" x14ac:dyDescent="0.2">
      <c r="A115" s="6"/>
      <c r="B115" s="3"/>
      <c r="C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3"/>
      <c r="Q115" s="3"/>
      <c r="R115" s="3"/>
      <c r="S115" s="3"/>
      <c r="T115" s="3"/>
      <c r="U115" s="3"/>
    </row>
    <row r="116" spans="1:21" x14ac:dyDescent="0.2">
      <c r="A116" s="6"/>
      <c r="B116" s="3"/>
      <c r="C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3"/>
      <c r="Q116" s="3"/>
      <c r="R116" s="3"/>
      <c r="S116" s="3"/>
      <c r="T116" s="3"/>
      <c r="U116" s="3"/>
    </row>
    <row r="117" spans="1:21" x14ac:dyDescent="0.2">
      <c r="A117" s="6"/>
      <c r="B117" s="3"/>
      <c r="C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3"/>
      <c r="Q117" s="3"/>
      <c r="R117" s="3"/>
      <c r="S117" s="3"/>
      <c r="T117" s="3"/>
      <c r="U117" s="3"/>
    </row>
    <row r="118" spans="1:21" x14ac:dyDescent="0.2">
      <c r="A118" s="6"/>
      <c r="B118" s="3"/>
      <c r="C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3"/>
      <c r="Q118" s="3"/>
      <c r="R118" s="3"/>
      <c r="S118" s="3"/>
      <c r="T118" s="3"/>
      <c r="U118" s="3"/>
    </row>
    <row r="119" spans="1:21" x14ac:dyDescent="0.2">
      <c r="A119" s="6"/>
      <c r="B119" s="3"/>
      <c r="C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3"/>
      <c r="Q119" s="3"/>
      <c r="R119" s="3"/>
      <c r="S119" s="3"/>
      <c r="T119" s="3"/>
      <c r="U119" s="3"/>
    </row>
    <row r="120" spans="1:21" x14ac:dyDescent="0.2">
      <c r="A120" s="6"/>
      <c r="B120" s="3"/>
      <c r="C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3"/>
      <c r="Q120" s="3"/>
      <c r="R120" s="3"/>
      <c r="S120" s="3"/>
      <c r="T120" s="3"/>
      <c r="U120" s="3"/>
    </row>
    <row r="121" spans="1:21" x14ac:dyDescent="0.2">
      <c r="A121" s="6"/>
      <c r="B121" s="3"/>
      <c r="C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3"/>
      <c r="Q121" s="3"/>
      <c r="R121" s="3"/>
      <c r="S121" s="3"/>
      <c r="T121" s="3"/>
      <c r="U121" s="3"/>
    </row>
    <row r="122" spans="1:21" x14ac:dyDescent="0.2">
      <c r="A122" s="6"/>
      <c r="B122" s="3"/>
      <c r="C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3"/>
      <c r="Q122" s="3"/>
      <c r="R122" s="3"/>
      <c r="S122" s="3"/>
      <c r="T122" s="3"/>
      <c r="U122" s="3"/>
    </row>
    <row r="123" spans="1:21" x14ac:dyDescent="0.2">
      <c r="A123" s="6"/>
      <c r="B123" s="3"/>
      <c r="C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3"/>
      <c r="Q123" s="3"/>
      <c r="R123" s="3"/>
      <c r="S123" s="3"/>
      <c r="T123" s="3"/>
      <c r="U123" s="3"/>
    </row>
    <row r="124" spans="1:21" x14ac:dyDescent="0.2">
      <c r="A124" s="6"/>
      <c r="B124" s="3"/>
      <c r="C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3"/>
      <c r="Q124" s="3"/>
      <c r="R124" s="3"/>
      <c r="S124" s="3"/>
      <c r="T124" s="3"/>
      <c r="U124" s="3"/>
    </row>
    <row r="125" spans="1:21" x14ac:dyDescent="0.2">
      <c r="A125" s="6"/>
      <c r="B125" s="3"/>
      <c r="C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3"/>
      <c r="Q125" s="3"/>
      <c r="R125" s="3"/>
      <c r="S125" s="3"/>
      <c r="T125" s="3"/>
      <c r="U125" s="3"/>
    </row>
    <row r="126" spans="1:21" x14ac:dyDescent="0.2">
      <c r="A126" s="6"/>
      <c r="B126" s="3"/>
      <c r="C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3"/>
      <c r="Q126" s="3"/>
      <c r="R126" s="3"/>
      <c r="S126" s="3"/>
      <c r="T126" s="3"/>
      <c r="U126" s="3"/>
    </row>
    <row r="127" spans="1:21" x14ac:dyDescent="0.2">
      <c r="A127" s="6"/>
      <c r="B127" s="3"/>
      <c r="C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3"/>
      <c r="Q127" s="3"/>
      <c r="R127" s="3"/>
      <c r="S127" s="3"/>
      <c r="T127" s="3"/>
      <c r="U127" s="3"/>
    </row>
    <row r="128" spans="1:21" x14ac:dyDescent="0.2">
      <c r="A128" s="6"/>
      <c r="B128" s="3"/>
      <c r="C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3"/>
      <c r="Q128" s="3"/>
      <c r="R128" s="3"/>
      <c r="S128" s="3"/>
      <c r="T128" s="3"/>
      <c r="U128" s="3"/>
    </row>
    <row r="129" spans="1:21" x14ac:dyDescent="0.2">
      <c r="A129" s="6"/>
      <c r="B129" s="3"/>
      <c r="C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3"/>
      <c r="Q129" s="3"/>
      <c r="R129" s="3"/>
      <c r="S129" s="3"/>
      <c r="T129" s="3"/>
      <c r="U129" s="3"/>
    </row>
    <row r="130" spans="1:21" x14ac:dyDescent="0.2">
      <c r="A130" s="6"/>
      <c r="B130" s="3"/>
      <c r="C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3"/>
      <c r="Q130" s="3"/>
      <c r="R130" s="3"/>
      <c r="S130" s="3"/>
      <c r="T130" s="3"/>
      <c r="U130" s="3"/>
    </row>
    <row r="131" spans="1:21" x14ac:dyDescent="0.2">
      <c r="A131" s="6"/>
      <c r="B131" s="3"/>
      <c r="C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3"/>
      <c r="Q131" s="3"/>
      <c r="R131" s="3"/>
      <c r="S131" s="3"/>
      <c r="T131" s="3"/>
      <c r="U131" s="3"/>
    </row>
    <row r="132" spans="1:21" x14ac:dyDescent="0.2">
      <c r="A132" s="6"/>
      <c r="B132" s="3"/>
      <c r="C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3"/>
      <c r="Q132" s="3"/>
      <c r="R132" s="3"/>
      <c r="S132" s="3"/>
      <c r="T132" s="3"/>
      <c r="U132" s="3"/>
    </row>
    <row r="133" spans="1:21" x14ac:dyDescent="0.2">
      <c r="A133" s="6"/>
      <c r="B133" s="3"/>
      <c r="C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3"/>
      <c r="Q133" s="3"/>
      <c r="R133" s="3"/>
      <c r="S133" s="3"/>
      <c r="T133" s="3"/>
      <c r="U133" s="3"/>
    </row>
    <row r="134" spans="1:21" x14ac:dyDescent="0.2">
      <c r="A134" s="6"/>
      <c r="B134" s="3"/>
      <c r="C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3"/>
      <c r="Q134" s="3"/>
      <c r="R134" s="3"/>
      <c r="S134" s="3"/>
      <c r="T134" s="3"/>
      <c r="U134" s="3"/>
    </row>
    <row r="135" spans="1:21" x14ac:dyDescent="0.2">
      <c r="A135" s="6"/>
      <c r="B135" s="3"/>
      <c r="C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3"/>
      <c r="Q135" s="3"/>
      <c r="R135" s="3"/>
      <c r="S135" s="3"/>
      <c r="T135" s="3"/>
      <c r="U135" s="3"/>
    </row>
    <row r="136" spans="1:21" x14ac:dyDescent="0.2">
      <c r="A136" s="6"/>
      <c r="B136" s="3"/>
      <c r="C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3"/>
      <c r="Q136" s="3"/>
      <c r="R136" s="3"/>
      <c r="S136" s="3"/>
      <c r="T136" s="3"/>
      <c r="U136" s="3"/>
    </row>
    <row r="137" spans="1:21" x14ac:dyDescent="0.2">
      <c r="A137" s="6"/>
      <c r="B137" s="3"/>
      <c r="C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3"/>
      <c r="Q137" s="3"/>
      <c r="R137" s="3"/>
      <c r="S137" s="3"/>
      <c r="T137" s="3"/>
      <c r="U137" s="3"/>
    </row>
    <row r="138" spans="1:21" x14ac:dyDescent="0.2">
      <c r="A138" s="6"/>
      <c r="B138" s="3"/>
      <c r="C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3"/>
      <c r="Q138" s="3"/>
      <c r="R138" s="3"/>
      <c r="S138" s="3"/>
      <c r="T138" s="3"/>
      <c r="U138" s="3"/>
    </row>
    <row r="139" spans="1:21" x14ac:dyDescent="0.2">
      <c r="A139" s="6"/>
      <c r="B139" s="3"/>
      <c r="C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3"/>
      <c r="Q139" s="3"/>
      <c r="R139" s="3"/>
      <c r="S139" s="3"/>
      <c r="T139" s="3"/>
      <c r="U139" s="3"/>
    </row>
    <row r="140" spans="1:21" x14ac:dyDescent="0.2">
      <c r="A140" s="6"/>
      <c r="B140" s="3"/>
      <c r="C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3"/>
      <c r="Q140" s="3"/>
      <c r="R140" s="3"/>
      <c r="S140" s="3"/>
      <c r="T140" s="3"/>
      <c r="U140" s="3"/>
    </row>
    <row r="141" spans="1:21" x14ac:dyDescent="0.2">
      <c r="A141" s="6"/>
      <c r="B141" s="3"/>
      <c r="C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3"/>
      <c r="Q141" s="3"/>
      <c r="R141" s="3"/>
      <c r="S141" s="3"/>
      <c r="T141" s="3"/>
      <c r="U141" s="3"/>
    </row>
    <row r="142" spans="1:21" x14ac:dyDescent="0.2">
      <c r="A142" s="6"/>
      <c r="B142" s="3"/>
      <c r="C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3"/>
      <c r="Q142" s="3"/>
      <c r="R142" s="3"/>
      <c r="S142" s="3"/>
      <c r="T142" s="3"/>
      <c r="U142" s="3"/>
    </row>
    <row r="143" spans="1:21" x14ac:dyDescent="0.2">
      <c r="A143" s="6"/>
      <c r="B143" s="3"/>
      <c r="C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3"/>
      <c r="Q143" s="3"/>
      <c r="R143" s="3"/>
      <c r="S143" s="3"/>
      <c r="T143" s="3"/>
      <c r="U143" s="3"/>
    </row>
    <row r="144" spans="1:21" x14ac:dyDescent="0.2">
      <c r="A144" s="6"/>
      <c r="B144" s="3"/>
      <c r="C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3"/>
      <c r="Q144" s="3"/>
      <c r="R144" s="3"/>
      <c r="S144" s="3"/>
      <c r="T144" s="3"/>
      <c r="U144" s="3"/>
    </row>
    <row r="145" spans="1:21" x14ac:dyDescent="0.2">
      <c r="A145" s="6"/>
      <c r="B145" s="3"/>
      <c r="C145" s="3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3"/>
      <c r="Q145" s="3"/>
      <c r="R145" s="3"/>
      <c r="S145" s="3"/>
      <c r="T145" s="3"/>
      <c r="U145" s="3"/>
    </row>
    <row r="146" spans="1:21" x14ac:dyDescent="0.2">
      <c r="A146" s="6"/>
      <c r="B146" s="3"/>
      <c r="C146" s="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3"/>
      <c r="Q146" s="3"/>
      <c r="R146" s="3"/>
      <c r="S146" s="3"/>
      <c r="T146" s="3"/>
      <c r="U146" s="3"/>
    </row>
    <row r="147" spans="1:21" x14ac:dyDescent="0.2">
      <c r="A147" s="6"/>
      <c r="B147" s="3"/>
      <c r="C147" s="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3"/>
      <c r="Q147" s="3"/>
      <c r="R147" s="3"/>
      <c r="S147" s="3"/>
      <c r="T147" s="3"/>
      <c r="U147" s="3"/>
    </row>
    <row r="148" spans="1:21" x14ac:dyDescent="0.2">
      <c r="A148" s="6"/>
      <c r="B148" s="3"/>
      <c r="C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3"/>
      <c r="Q148" s="3"/>
      <c r="R148" s="3"/>
      <c r="S148" s="3"/>
      <c r="T148" s="3"/>
      <c r="U148" s="3"/>
    </row>
    <row r="149" spans="1:21" x14ac:dyDescent="0.2">
      <c r="A149" s="6"/>
      <c r="B149" s="3"/>
      <c r="C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3"/>
      <c r="Q149" s="3"/>
      <c r="R149" s="3"/>
      <c r="S149" s="3"/>
      <c r="T149" s="3"/>
      <c r="U149" s="3"/>
    </row>
    <row r="150" spans="1:21" x14ac:dyDescent="0.2">
      <c r="A150" s="6"/>
      <c r="B150" s="3"/>
      <c r="C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3"/>
      <c r="Q150" s="3"/>
      <c r="R150" s="3"/>
      <c r="S150" s="3"/>
      <c r="T150" s="3"/>
      <c r="U150" s="3"/>
    </row>
    <row r="151" spans="1:21" x14ac:dyDescent="0.2">
      <c r="A151" s="6"/>
      <c r="B151" s="3"/>
      <c r="C151" s="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3"/>
      <c r="Q151" s="3"/>
      <c r="R151" s="3"/>
      <c r="S151" s="3"/>
      <c r="T151" s="3"/>
      <c r="U151" s="3"/>
    </row>
    <row r="152" spans="1:21" x14ac:dyDescent="0.2">
      <c r="A152" s="6"/>
      <c r="B152" s="3"/>
      <c r="C152" s="3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3"/>
      <c r="Q152" s="3"/>
      <c r="R152" s="3"/>
      <c r="S152" s="3"/>
      <c r="T152" s="3"/>
      <c r="U152" s="3"/>
    </row>
    <row r="153" spans="1:21" x14ac:dyDescent="0.2">
      <c r="A153" s="6"/>
      <c r="B153" s="3"/>
      <c r="C153" s="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3"/>
      <c r="Q153" s="3"/>
      <c r="R153" s="3"/>
      <c r="S153" s="3"/>
      <c r="T153" s="3"/>
      <c r="U153" s="3"/>
    </row>
    <row r="154" spans="1:21" x14ac:dyDescent="0.2">
      <c r="A154" s="6"/>
      <c r="B154" s="3"/>
      <c r="C154" s="3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3"/>
      <c r="Q154" s="3"/>
      <c r="R154" s="3"/>
      <c r="S154" s="3"/>
      <c r="T154" s="3"/>
      <c r="U154" s="3"/>
    </row>
    <row r="155" spans="1:21" x14ac:dyDescent="0.2">
      <c r="A155" s="6"/>
      <c r="B155" s="3"/>
      <c r="C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3"/>
      <c r="Q155" s="3"/>
      <c r="R155" s="3"/>
      <c r="S155" s="3"/>
      <c r="T155" s="3"/>
      <c r="U155" s="3"/>
    </row>
    <row r="156" spans="1:21" x14ac:dyDescent="0.2">
      <c r="A156" s="6"/>
      <c r="B156" s="3"/>
      <c r="C156" s="3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3"/>
      <c r="Q156" s="3"/>
      <c r="R156" s="3"/>
      <c r="S156" s="3"/>
      <c r="T156" s="3"/>
      <c r="U156" s="3"/>
    </row>
    <row r="157" spans="1:21" x14ac:dyDescent="0.2">
      <c r="A157" s="6"/>
      <c r="B157" s="3"/>
      <c r="C157" s="3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3"/>
      <c r="Q157" s="3"/>
      <c r="R157" s="3"/>
      <c r="S157" s="3"/>
      <c r="T157" s="3"/>
      <c r="U157" s="3"/>
    </row>
    <row r="158" spans="1:21" x14ac:dyDescent="0.2">
      <c r="A158" s="6"/>
      <c r="B158" s="3"/>
      <c r="C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3"/>
      <c r="Q158" s="3"/>
      <c r="R158" s="3"/>
      <c r="S158" s="3"/>
      <c r="T158" s="3"/>
      <c r="U158" s="3"/>
    </row>
    <row r="159" spans="1:21" x14ac:dyDescent="0.2">
      <c r="A159" s="6"/>
      <c r="B159" s="3"/>
      <c r="C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3"/>
      <c r="Q159" s="3"/>
      <c r="R159" s="3"/>
      <c r="S159" s="3"/>
      <c r="T159" s="3"/>
      <c r="U159" s="3"/>
    </row>
    <row r="160" spans="1:21" x14ac:dyDescent="0.2">
      <c r="A160" s="6"/>
      <c r="B160" s="3"/>
      <c r="C160" s="3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3"/>
      <c r="Q160" s="3"/>
      <c r="R160" s="3"/>
      <c r="S160" s="3"/>
      <c r="T160" s="3"/>
      <c r="U160" s="3"/>
    </row>
    <row r="161" spans="1:21" x14ac:dyDescent="0.2">
      <c r="A161" s="6"/>
      <c r="B161" s="3"/>
      <c r="C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3"/>
      <c r="Q161" s="3"/>
      <c r="R161" s="3"/>
      <c r="S161" s="3"/>
      <c r="T161" s="3"/>
      <c r="U161" s="3"/>
    </row>
    <row r="162" spans="1:21" x14ac:dyDescent="0.2">
      <c r="A162" s="6"/>
      <c r="B162" s="3"/>
      <c r="C162" s="3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3"/>
      <c r="Q162" s="3"/>
      <c r="R162" s="3"/>
      <c r="S162" s="3"/>
      <c r="T162" s="3"/>
      <c r="U162" s="3"/>
    </row>
    <row r="163" spans="1:21" x14ac:dyDescent="0.2">
      <c r="A163" s="6"/>
      <c r="B163" s="3"/>
      <c r="C163" s="3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3"/>
      <c r="Q163" s="3"/>
      <c r="R163" s="3"/>
      <c r="S163" s="3"/>
      <c r="T163" s="3"/>
      <c r="U163" s="3"/>
    </row>
    <row r="164" spans="1:21" x14ac:dyDescent="0.2">
      <c r="A164" s="6"/>
      <c r="B164" s="3"/>
      <c r="C164" s="3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3"/>
      <c r="Q164" s="3"/>
      <c r="R164" s="3"/>
      <c r="S164" s="3"/>
      <c r="T164" s="3"/>
      <c r="U164" s="3"/>
    </row>
    <row r="165" spans="1:21" x14ac:dyDescent="0.2">
      <c r="A165" s="6"/>
      <c r="B165" s="3"/>
      <c r="C165" s="3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3"/>
      <c r="Q165" s="3"/>
      <c r="R165" s="3"/>
      <c r="S165" s="3"/>
      <c r="T165" s="3"/>
      <c r="U165" s="3"/>
    </row>
    <row r="166" spans="1:21" x14ac:dyDescent="0.2">
      <c r="A166" s="6"/>
      <c r="B166" s="3"/>
      <c r="C166" s="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3"/>
      <c r="Q166" s="3"/>
      <c r="R166" s="3"/>
      <c r="S166" s="3"/>
      <c r="T166" s="3"/>
      <c r="U166" s="3"/>
    </row>
    <row r="167" spans="1:21" x14ac:dyDescent="0.2">
      <c r="A167" s="6"/>
      <c r="B167" s="3"/>
      <c r="C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3"/>
      <c r="Q167" s="3"/>
      <c r="R167" s="3"/>
      <c r="S167" s="3"/>
      <c r="T167" s="3"/>
      <c r="U167" s="3"/>
    </row>
    <row r="168" spans="1:21" x14ac:dyDescent="0.2">
      <c r="A168" s="6"/>
      <c r="B168" s="3"/>
      <c r="C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3"/>
      <c r="Q168" s="3"/>
      <c r="R168" s="3"/>
      <c r="S168" s="3"/>
      <c r="T168" s="3"/>
      <c r="U168" s="3"/>
    </row>
    <row r="169" spans="1:21" x14ac:dyDescent="0.2">
      <c r="A169" s="6"/>
      <c r="B169" s="3"/>
      <c r="C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3"/>
      <c r="Q169" s="3"/>
      <c r="R169" s="3"/>
      <c r="S169" s="3"/>
      <c r="T169" s="3"/>
      <c r="U169" s="3"/>
    </row>
    <row r="170" spans="1:21" x14ac:dyDescent="0.2">
      <c r="A170" s="6"/>
      <c r="B170" s="3"/>
      <c r="C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3"/>
      <c r="Q170" s="3"/>
      <c r="R170" s="3"/>
      <c r="S170" s="3"/>
      <c r="T170" s="3"/>
      <c r="U170" s="3"/>
    </row>
    <row r="171" spans="1:21" x14ac:dyDescent="0.2">
      <c r="A171" s="6"/>
      <c r="B171" s="3"/>
      <c r="C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3"/>
      <c r="Q171" s="3"/>
      <c r="R171" s="3"/>
      <c r="S171" s="3"/>
      <c r="T171" s="3"/>
      <c r="U171" s="3"/>
    </row>
    <row r="172" spans="1:21" x14ac:dyDescent="0.2">
      <c r="A172" s="6"/>
      <c r="B172" s="3"/>
      <c r="C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3"/>
      <c r="Q172" s="3"/>
      <c r="R172" s="3"/>
      <c r="S172" s="3"/>
      <c r="T172" s="3"/>
      <c r="U172" s="3"/>
    </row>
    <row r="173" spans="1:21" x14ac:dyDescent="0.2">
      <c r="A173" s="6"/>
      <c r="B173" s="3"/>
      <c r="C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3"/>
      <c r="Q173" s="3"/>
      <c r="R173" s="3"/>
      <c r="S173" s="3"/>
      <c r="T173" s="3"/>
      <c r="U173" s="3"/>
    </row>
    <row r="174" spans="1:21" x14ac:dyDescent="0.2">
      <c r="A174" s="6"/>
      <c r="B174" s="3"/>
      <c r="C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3"/>
      <c r="Q174" s="3"/>
      <c r="R174" s="3"/>
      <c r="S174" s="3"/>
      <c r="T174" s="3"/>
      <c r="U174" s="3"/>
    </row>
    <row r="175" spans="1:21" x14ac:dyDescent="0.2">
      <c r="A175" s="6"/>
      <c r="B175" s="3"/>
      <c r="C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3"/>
      <c r="Q175" s="3"/>
      <c r="R175" s="3"/>
      <c r="S175" s="3"/>
      <c r="T175" s="3"/>
      <c r="U175" s="3"/>
    </row>
    <row r="176" spans="1:21" x14ac:dyDescent="0.2">
      <c r="A176" s="6"/>
      <c r="B176" s="3"/>
      <c r="C176" s="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3"/>
      <c r="Q176" s="3"/>
      <c r="R176" s="3"/>
      <c r="S176" s="3"/>
      <c r="T176" s="3"/>
      <c r="U176" s="3"/>
    </row>
    <row r="177" spans="1:21" x14ac:dyDescent="0.2">
      <c r="A177" s="6"/>
      <c r="B177" s="3"/>
      <c r="C177" s="3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3"/>
      <c r="Q177" s="3"/>
      <c r="R177" s="3"/>
      <c r="S177" s="3"/>
      <c r="T177" s="3"/>
      <c r="U177" s="3"/>
    </row>
    <row r="178" spans="1:21" x14ac:dyDescent="0.2">
      <c r="A178" s="6"/>
      <c r="B178" s="3"/>
      <c r="C178" s="3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3"/>
      <c r="Q178" s="3"/>
      <c r="R178" s="3"/>
      <c r="S178" s="3"/>
      <c r="T178" s="3"/>
      <c r="U178" s="3"/>
    </row>
    <row r="179" spans="1:21" x14ac:dyDescent="0.2">
      <c r="A179" s="6"/>
      <c r="B179" s="3"/>
      <c r="C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3"/>
      <c r="Q179" s="3"/>
      <c r="R179" s="3"/>
      <c r="S179" s="3"/>
      <c r="T179" s="3"/>
      <c r="U179" s="3"/>
    </row>
    <row r="180" spans="1:21" x14ac:dyDescent="0.2">
      <c r="A180" s="6"/>
      <c r="B180" s="3"/>
      <c r="C180" s="3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3"/>
      <c r="Q180" s="3"/>
      <c r="R180" s="3"/>
      <c r="S180" s="3"/>
      <c r="T180" s="3"/>
      <c r="U180" s="3"/>
    </row>
    <row r="181" spans="1:21" x14ac:dyDescent="0.2">
      <c r="A181" s="6"/>
      <c r="B181" s="3"/>
      <c r="C181" s="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3"/>
      <c r="Q181" s="3"/>
      <c r="R181" s="3"/>
      <c r="S181" s="3"/>
      <c r="T181" s="3"/>
      <c r="U181" s="3"/>
    </row>
    <row r="182" spans="1:21" x14ac:dyDescent="0.2">
      <c r="A182" s="6"/>
      <c r="B182" s="3"/>
      <c r="C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3"/>
      <c r="Q182" s="3"/>
      <c r="R182" s="3"/>
      <c r="S182" s="3"/>
      <c r="T182" s="3"/>
      <c r="U182" s="3"/>
    </row>
    <row r="183" spans="1:21" x14ac:dyDescent="0.2">
      <c r="A183" s="6"/>
      <c r="B183" s="3"/>
      <c r="C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3"/>
      <c r="Q183" s="3"/>
      <c r="R183" s="3"/>
      <c r="S183" s="3"/>
      <c r="T183" s="3"/>
      <c r="U183" s="3"/>
    </row>
    <row r="184" spans="1:21" x14ac:dyDescent="0.2">
      <c r="A184" s="6"/>
      <c r="B184" s="3"/>
      <c r="C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3"/>
      <c r="Q184" s="3"/>
      <c r="R184" s="3"/>
      <c r="S184" s="3"/>
      <c r="T184" s="3"/>
      <c r="U184" s="3"/>
    </row>
    <row r="185" spans="1:21" x14ac:dyDescent="0.2">
      <c r="A185" s="6"/>
      <c r="B185" s="3"/>
      <c r="C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3"/>
      <c r="Q185" s="3"/>
      <c r="R185" s="3"/>
      <c r="S185" s="3"/>
      <c r="T185" s="3"/>
      <c r="U185" s="3"/>
    </row>
    <row r="186" spans="1:21" x14ac:dyDescent="0.2">
      <c r="A186" s="6"/>
      <c r="B186" s="3"/>
      <c r="C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3"/>
      <c r="Q186" s="3"/>
      <c r="R186" s="3"/>
      <c r="S186" s="3"/>
      <c r="T186" s="3"/>
      <c r="U186" s="3"/>
    </row>
    <row r="187" spans="1:21" x14ac:dyDescent="0.2">
      <c r="A187" s="6"/>
      <c r="B187" s="3"/>
      <c r="C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3"/>
      <c r="Q187" s="3"/>
      <c r="R187" s="3"/>
      <c r="S187" s="3"/>
      <c r="T187" s="3"/>
      <c r="U187" s="3"/>
    </row>
    <row r="188" spans="1:21" x14ac:dyDescent="0.2">
      <c r="A188" s="6"/>
      <c r="B188" s="3"/>
      <c r="C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3"/>
      <c r="Q188" s="3"/>
      <c r="R188" s="3"/>
      <c r="S188" s="3"/>
      <c r="T188" s="3"/>
      <c r="U188" s="3"/>
    </row>
    <row r="189" spans="1:21" x14ac:dyDescent="0.2">
      <c r="A189" s="6"/>
      <c r="B189" s="3"/>
      <c r="C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3"/>
      <c r="Q189" s="3"/>
      <c r="R189" s="3"/>
      <c r="S189" s="3"/>
      <c r="T189" s="3"/>
      <c r="U189" s="3"/>
    </row>
    <row r="190" spans="1:21" x14ac:dyDescent="0.2">
      <c r="A190" s="6"/>
      <c r="B190" s="3"/>
      <c r="C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3"/>
      <c r="Q190" s="3"/>
      <c r="R190" s="3"/>
      <c r="S190" s="3"/>
      <c r="T190" s="3"/>
      <c r="U190" s="3"/>
    </row>
    <row r="191" spans="1:21" x14ac:dyDescent="0.2">
      <c r="A191" s="6"/>
      <c r="B191" s="3"/>
      <c r="C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3"/>
      <c r="Q191" s="3"/>
      <c r="R191" s="3"/>
      <c r="S191" s="3"/>
      <c r="T191" s="3"/>
      <c r="U191" s="3"/>
    </row>
    <row r="192" spans="1:21" x14ac:dyDescent="0.2">
      <c r="A192" s="6"/>
      <c r="B192" s="3"/>
      <c r="C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3"/>
      <c r="Q192" s="3"/>
      <c r="R192" s="3"/>
      <c r="S192" s="3"/>
      <c r="T192" s="3"/>
      <c r="U192" s="3"/>
    </row>
    <row r="193" spans="1:21" x14ac:dyDescent="0.2">
      <c r="A193" s="6"/>
      <c r="B193" s="3"/>
      <c r="C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3"/>
      <c r="Q193" s="3"/>
      <c r="R193" s="3"/>
      <c r="S193" s="3"/>
      <c r="T193" s="3"/>
      <c r="U193" s="3"/>
    </row>
    <row r="194" spans="1:21" x14ac:dyDescent="0.2">
      <c r="A194" s="6"/>
      <c r="B194" s="3"/>
      <c r="C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3"/>
      <c r="Q194" s="3"/>
      <c r="R194" s="3"/>
      <c r="S194" s="3"/>
      <c r="T194" s="3"/>
      <c r="U194" s="3"/>
    </row>
    <row r="195" spans="1:21" x14ac:dyDescent="0.2">
      <c r="A195" s="6"/>
      <c r="B195" s="3"/>
      <c r="C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3"/>
      <c r="Q195" s="3"/>
      <c r="R195" s="3"/>
      <c r="S195" s="3"/>
      <c r="T195" s="3"/>
      <c r="U195" s="3"/>
    </row>
    <row r="196" spans="1:21" x14ac:dyDescent="0.2">
      <c r="A196" s="6"/>
      <c r="B196" s="3"/>
      <c r="C196" s="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3"/>
      <c r="Q196" s="3"/>
      <c r="R196" s="3"/>
      <c r="S196" s="3"/>
      <c r="T196" s="3"/>
      <c r="U196" s="3"/>
    </row>
    <row r="197" spans="1:21" x14ac:dyDescent="0.2">
      <c r="A197" s="6"/>
      <c r="B197" s="3"/>
      <c r="C197" s="3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3"/>
      <c r="Q197" s="3"/>
      <c r="R197" s="3"/>
      <c r="S197" s="3"/>
      <c r="T197" s="3"/>
      <c r="U197" s="3"/>
    </row>
    <row r="198" spans="1:21" x14ac:dyDescent="0.2">
      <c r="A198" s="6"/>
      <c r="B198" s="3"/>
      <c r="C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3"/>
      <c r="Q198" s="3"/>
      <c r="R198" s="3"/>
      <c r="S198" s="3"/>
      <c r="T198" s="3"/>
      <c r="U198" s="3"/>
    </row>
    <row r="199" spans="1:21" x14ac:dyDescent="0.2">
      <c r="A199" s="6"/>
      <c r="B199" s="3"/>
      <c r="C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3"/>
      <c r="Q199" s="3"/>
      <c r="R199" s="3"/>
      <c r="S199" s="3"/>
      <c r="T199" s="3"/>
      <c r="U199" s="3"/>
    </row>
    <row r="200" spans="1:21" x14ac:dyDescent="0.2">
      <c r="A200" s="6"/>
      <c r="B200" s="3"/>
      <c r="C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3"/>
      <c r="Q200" s="3"/>
      <c r="R200" s="3"/>
      <c r="S200" s="3"/>
      <c r="T200" s="3"/>
      <c r="U200" s="3"/>
    </row>
    <row r="201" spans="1:21" x14ac:dyDescent="0.2">
      <c r="A201" s="6"/>
      <c r="B201" s="3"/>
      <c r="C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3"/>
      <c r="Q201" s="3"/>
      <c r="R201" s="3"/>
      <c r="S201" s="3"/>
      <c r="T201" s="3"/>
      <c r="U201" s="3"/>
    </row>
    <row r="202" spans="1:21" x14ac:dyDescent="0.2">
      <c r="A202" s="6"/>
      <c r="B202" s="3"/>
      <c r="C202" s="3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3"/>
      <c r="Q202" s="3"/>
      <c r="R202" s="3"/>
      <c r="S202" s="3"/>
      <c r="T202" s="3"/>
      <c r="U202" s="3"/>
    </row>
    <row r="203" spans="1:21" x14ac:dyDescent="0.2">
      <c r="A203" s="6"/>
      <c r="B203" s="3"/>
      <c r="C203" s="3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3"/>
      <c r="Q203" s="3"/>
      <c r="R203" s="3"/>
      <c r="S203" s="3"/>
      <c r="T203" s="3"/>
      <c r="U203" s="3"/>
    </row>
    <row r="204" spans="1:21" x14ac:dyDescent="0.2">
      <c r="A204" s="6"/>
      <c r="B204" s="3"/>
      <c r="C204" s="3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3"/>
      <c r="Q204" s="3"/>
      <c r="R204" s="3"/>
      <c r="S204" s="3"/>
      <c r="T204" s="3"/>
      <c r="U204" s="3"/>
    </row>
    <row r="205" spans="1:21" x14ac:dyDescent="0.2">
      <c r="A205" s="6"/>
      <c r="B205" s="3"/>
      <c r="C205" s="3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3"/>
      <c r="Q205" s="3"/>
      <c r="R205" s="3"/>
      <c r="S205" s="3"/>
      <c r="T205" s="3"/>
      <c r="U205" s="3"/>
    </row>
    <row r="206" spans="1:21" x14ac:dyDescent="0.2">
      <c r="A206" s="6"/>
      <c r="B206" s="3"/>
      <c r="C206" s="3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3"/>
      <c r="Q206" s="3"/>
      <c r="R206" s="3"/>
      <c r="S206" s="3"/>
      <c r="T206" s="3"/>
      <c r="U206" s="3"/>
    </row>
    <row r="207" spans="1:21" x14ac:dyDescent="0.2">
      <c r="A207" s="6"/>
      <c r="B207" s="3"/>
      <c r="C207" s="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3"/>
      <c r="Q207" s="3"/>
      <c r="R207" s="3"/>
      <c r="S207" s="3"/>
      <c r="T207" s="3"/>
      <c r="U207" s="3"/>
    </row>
    <row r="208" spans="1:21" x14ac:dyDescent="0.2">
      <c r="A208" s="6"/>
      <c r="B208" s="3"/>
      <c r="C208" s="3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3"/>
      <c r="Q208" s="3"/>
      <c r="R208" s="3"/>
      <c r="S208" s="3"/>
      <c r="T208" s="3"/>
      <c r="U208" s="3"/>
    </row>
    <row r="209" spans="1:21" x14ac:dyDescent="0.2">
      <c r="A209" s="6"/>
      <c r="B209" s="3"/>
      <c r="C209" s="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3"/>
      <c r="Q209" s="3"/>
      <c r="R209" s="3"/>
      <c r="S209" s="3"/>
      <c r="T209" s="3"/>
      <c r="U209" s="3"/>
    </row>
    <row r="210" spans="1:21" x14ac:dyDescent="0.2">
      <c r="A210" s="6"/>
      <c r="B210" s="3"/>
      <c r="C210" s="3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3"/>
      <c r="Q210" s="3"/>
      <c r="R210" s="3"/>
      <c r="S210" s="3"/>
      <c r="T210" s="3"/>
      <c r="U210" s="3"/>
    </row>
    <row r="211" spans="1:21" x14ac:dyDescent="0.2">
      <c r="A211" s="6"/>
      <c r="B211" s="3"/>
      <c r="C211" s="3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3"/>
      <c r="Q211" s="3"/>
      <c r="R211" s="3"/>
      <c r="S211" s="3"/>
      <c r="T211" s="3"/>
      <c r="U211" s="3"/>
    </row>
    <row r="212" spans="1:21" x14ac:dyDescent="0.2">
      <c r="A212" s="6"/>
      <c r="B212" s="3"/>
      <c r="C212" s="3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3"/>
      <c r="Q212" s="3"/>
      <c r="R212" s="3"/>
      <c r="S212" s="3"/>
      <c r="T212" s="3"/>
      <c r="U212" s="3"/>
    </row>
    <row r="213" spans="1:21" x14ac:dyDescent="0.2">
      <c r="A213" s="6"/>
      <c r="B213" s="3"/>
      <c r="C213" s="3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3"/>
      <c r="Q213" s="3"/>
      <c r="R213" s="3"/>
      <c r="S213" s="3"/>
      <c r="T213" s="3"/>
      <c r="U213" s="3"/>
    </row>
    <row r="214" spans="1:21" x14ac:dyDescent="0.2">
      <c r="A214" s="6"/>
      <c r="B214" s="3"/>
      <c r="C214" s="3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3"/>
      <c r="Q214" s="3"/>
      <c r="R214" s="3"/>
      <c r="S214" s="3"/>
      <c r="T214" s="3"/>
      <c r="U214" s="3"/>
    </row>
    <row r="215" spans="1:21" x14ac:dyDescent="0.2">
      <c r="A215" s="6"/>
      <c r="B215" s="3"/>
      <c r="C215" s="3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3"/>
      <c r="Q215" s="3"/>
      <c r="R215" s="3"/>
      <c r="S215" s="3"/>
      <c r="T215" s="3"/>
      <c r="U215" s="3"/>
    </row>
    <row r="216" spans="1:21" x14ac:dyDescent="0.2">
      <c r="A216" s="6"/>
      <c r="B216" s="3"/>
      <c r="C216" s="3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3"/>
      <c r="Q216" s="3"/>
      <c r="R216" s="3"/>
      <c r="S216" s="3"/>
      <c r="T216" s="3"/>
      <c r="U216" s="3"/>
    </row>
    <row r="217" spans="1:21" x14ac:dyDescent="0.2">
      <c r="A217" s="6"/>
      <c r="B217" s="3"/>
      <c r="C217" s="3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3"/>
      <c r="Q217" s="3"/>
      <c r="R217" s="3"/>
      <c r="S217" s="3"/>
      <c r="T217" s="3"/>
      <c r="U217" s="3"/>
    </row>
    <row r="218" spans="1:21" x14ac:dyDescent="0.2">
      <c r="A218" s="6"/>
      <c r="B218" s="3"/>
      <c r="C218" s="3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3"/>
      <c r="Q218" s="3"/>
      <c r="R218" s="3"/>
      <c r="S218" s="3"/>
      <c r="T218" s="3"/>
      <c r="U218" s="3"/>
    </row>
    <row r="219" spans="1:21" x14ac:dyDescent="0.2">
      <c r="A219" s="6"/>
      <c r="B219" s="3"/>
      <c r="C219" s="3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3"/>
      <c r="Q219" s="3"/>
      <c r="R219" s="3"/>
      <c r="S219" s="3"/>
      <c r="T219" s="3"/>
      <c r="U219" s="3"/>
    </row>
    <row r="220" spans="1:21" x14ac:dyDescent="0.2">
      <c r="A220" s="6"/>
      <c r="B220" s="3"/>
      <c r="C220" s="3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3"/>
      <c r="Q220" s="3"/>
      <c r="R220" s="3"/>
      <c r="S220" s="3"/>
      <c r="T220" s="3"/>
      <c r="U220" s="3"/>
    </row>
    <row r="221" spans="1:21" x14ac:dyDescent="0.2">
      <c r="A221" s="6"/>
      <c r="B221" s="3"/>
      <c r="C221" s="3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3"/>
      <c r="Q221" s="3"/>
      <c r="R221" s="3"/>
      <c r="S221" s="3"/>
      <c r="T221" s="3"/>
      <c r="U221" s="3"/>
    </row>
    <row r="222" spans="1:21" x14ac:dyDescent="0.2">
      <c r="A222" s="6"/>
      <c r="B222" s="3"/>
      <c r="C222" s="3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3"/>
      <c r="Q222" s="3"/>
      <c r="R222" s="3"/>
      <c r="S222" s="3"/>
      <c r="T222" s="3"/>
      <c r="U222" s="3"/>
    </row>
    <row r="223" spans="1:21" x14ac:dyDescent="0.2">
      <c r="A223" s="6"/>
      <c r="B223" s="3"/>
      <c r="C223" s="3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3"/>
      <c r="Q223" s="3"/>
      <c r="R223" s="3"/>
      <c r="S223" s="3"/>
      <c r="T223" s="3"/>
      <c r="U223" s="3"/>
    </row>
    <row r="224" spans="1:21" x14ac:dyDescent="0.2">
      <c r="A224" s="6"/>
      <c r="B224" s="3"/>
      <c r="C224" s="3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3"/>
      <c r="Q224" s="3"/>
      <c r="R224" s="3"/>
      <c r="S224" s="3"/>
      <c r="T224" s="3"/>
      <c r="U224" s="3"/>
    </row>
    <row r="225" spans="1:21" x14ac:dyDescent="0.2">
      <c r="A225" s="6"/>
      <c r="B225" s="3"/>
      <c r="C225" s="3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3"/>
      <c r="Q225" s="3"/>
      <c r="R225" s="3"/>
      <c r="S225" s="3"/>
      <c r="T225" s="3"/>
      <c r="U225" s="3"/>
    </row>
    <row r="226" spans="1:21" x14ac:dyDescent="0.2">
      <c r="A226" s="6"/>
      <c r="B226" s="3"/>
      <c r="C226" s="3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3"/>
      <c r="Q226" s="3"/>
      <c r="R226" s="3"/>
      <c r="S226" s="3"/>
      <c r="T226" s="3"/>
      <c r="U226" s="3"/>
    </row>
    <row r="227" spans="1:21" x14ac:dyDescent="0.2">
      <c r="A227" s="6"/>
      <c r="B227" s="3"/>
      <c r="C227" s="3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3"/>
      <c r="Q227" s="3"/>
      <c r="R227" s="3"/>
      <c r="S227" s="3"/>
      <c r="T227" s="3"/>
      <c r="U227" s="3"/>
    </row>
    <row r="228" spans="1:21" x14ac:dyDescent="0.2">
      <c r="A228" s="6"/>
      <c r="B228" s="3"/>
      <c r="C228" s="3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3"/>
      <c r="Q228" s="3"/>
      <c r="R228" s="3"/>
      <c r="S228" s="3"/>
      <c r="T228" s="3"/>
      <c r="U228" s="3"/>
    </row>
    <row r="229" spans="1:21" x14ac:dyDescent="0.2">
      <c r="A229" s="6"/>
      <c r="B229" s="3"/>
      <c r="C229" s="3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3"/>
      <c r="Q229" s="3"/>
      <c r="R229" s="3"/>
      <c r="S229" s="3"/>
      <c r="T229" s="3"/>
      <c r="U229" s="3"/>
    </row>
    <row r="230" spans="1:21" x14ac:dyDescent="0.2">
      <c r="A230" s="6"/>
      <c r="B230" s="3"/>
      <c r="C230" s="3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3"/>
      <c r="Q230" s="3"/>
      <c r="R230" s="3"/>
      <c r="S230" s="3"/>
      <c r="T230" s="3"/>
      <c r="U230" s="3"/>
    </row>
    <row r="231" spans="1:21" x14ac:dyDescent="0.2">
      <c r="A231" s="6"/>
      <c r="B231" s="3"/>
      <c r="C231" s="3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3"/>
      <c r="Q231" s="3"/>
      <c r="R231" s="3"/>
      <c r="S231" s="3"/>
      <c r="T231" s="3"/>
      <c r="U231" s="3"/>
    </row>
    <row r="232" spans="1:21" x14ac:dyDescent="0.2">
      <c r="A232" s="6"/>
      <c r="B232" s="3"/>
      <c r="C232" s="3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3"/>
      <c r="Q232" s="3"/>
      <c r="R232" s="3"/>
      <c r="S232" s="3"/>
      <c r="T232" s="3"/>
      <c r="U232" s="3"/>
    </row>
    <row r="233" spans="1:21" x14ac:dyDescent="0.2">
      <c r="A233" s="6"/>
      <c r="B233" s="3"/>
      <c r="C233" s="3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3"/>
      <c r="Q233" s="3"/>
      <c r="R233" s="3"/>
      <c r="S233" s="3"/>
      <c r="T233" s="3"/>
      <c r="U233" s="3"/>
    </row>
    <row r="234" spans="1:21" x14ac:dyDescent="0.2">
      <c r="A234" s="6"/>
      <c r="B234" s="3"/>
      <c r="C234" s="3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3"/>
      <c r="Q234" s="3"/>
      <c r="R234" s="3"/>
      <c r="S234" s="3"/>
      <c r="T234" s="3"/>
      <c r="U234" s="3"/>
    </row>
    <row r="235" spans="1:21" x14ac:dyDescent="0.2">
      <c r="A235" s="6"/>
      <c r="B235" s="3"/>
      <c r="C235" s="3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3"/>
      <c r="Q235" s="3"/>
      <c r="R235" s="3"/>
      <c r="S235" s="3"/>
      <c r="T235" s="3"/>
      <c r="U235" s="3"/>
    </row>
    <row r="236" spans="1:21" x14ac:dyDescent="0.2">
      <c r="A236" s="6"/>
      <c r="B236" s="3"/>
      <c r="C236" s="3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3"/>
      <c r="Q236" s="3"/>
      <c r="R236" s="3"/>
      <c r="S236" s="3"/>
      <c r="T236" s="3"/>
      <c r="U236" s="3"/>
    </row>
    <row r="237" spans="1:21" x14ac:dyDescent="0.2">
      <c r="A237" s="6"/>
      <c r="B237" s="3"/>
      <c r="C237" s="3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3"/>
      <c r="Q237" s="3"/>
      <c r="R237" s="3"/>
      <c r="S237" s="3"/>
      <c r="T237" s="3"/>
      <c r="U237" s="3"/>
    </row>
    <row r="238" spans="1:21" x14ac:dyDescent="0.2">
      <c r="A238" s="6"/>
      <c r="B238" s="3"/>
      <c r="C238" s="3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3"/>
      <c r="Q238" s="3"/>
      <c r="R238" s="3"/>
      <c r="S238" s="3"/>
      <c r="T238" s="3"/>
      <c r="U238" s="3"/>
    </row>
    <row r="239" spans="1:21" x14ac:dyDescent="0.2">
      <c r="A239" s="6"/>
      <c r="B239" s="3"/>
      <c r="C239" s="3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</row>
    <row r="240" spans="1:21" x14ac:dyDescent="0.2">
      <c r="A240" s="6"/>
      <c r="B240" s="3"/>
      <c r="C240" s="3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</row>
    <row r="241" spans="1:21" x14ac:dyDescent="0.2">
      <c r="A241" s="6"/>
      <c r="B241" s="3"/>
      <c r="C241" s="3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3"/>
      <c r="Q241" s="3"/>
      <c r="R241" s="3"/>
      <c r="S241" s="3"/>
      <c r="T241" s="3"/>
      <c r="U241" s="3"/>
    </row>
    <row r="242" spans="1:21" x14ac:dyDescent="0.2">
      <c r="A242" s="6"/>
      <c r="B242" s="3"/>
      <c r="C242" s="3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3"/>
      <c r="Q242" s="3"/>
      <c r="R242" s="3"/>
      <c r="S242" s="3"/>
      <c r="T242" s="3"/>
      <c r="U242" s="3"/>
    </row>
    <row r="243" spans="1:21" x14ac:dyDescent="0.2">
      <c r="A243" s="6"/>
      <c r="B243" s="3"/>
      <c r="C243" s="3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3"/>
      <c r="Q243" s="3"/>
      <c r="R243" s="3"/>
      <c r="S243" s="3"/>
      <c r="T243" s="3"/>
      <c r="U243" s="3"/>
    </row>
    <row r="244" spans="1:21" x14ac:dyDescent="0.2">
      <c r="A244" s="6"/>
      <c r="B244" s="3"/>
      <c r="C244" s="3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3"/>
      <c r="Q244" s="3"/>
      <c r="R244" s="3"/>
      <c r="S244" s="3"/>
      <c r="T244" s="3"/>
      <c r="U244" s="3"/>
    </row>
    <row r="245" spans="1:21" x14ac:dyDescent="0.2">
      <c r="A245" s="6"/>
      <c r="B245" s="3"/>
      <c r="C245" s="3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3"/>
      <c r="Q245" s="3"/>
      <c r="R245" s="3"/>
      <c r="S245" s="3"/>
      <c r="T245" s="3"/>
      <c r="U245" s="3"/>
    </row>
    <row r="246" spans="1:21" x14ac:dyDescent="0.2">
      <c r="A246" s="6"/>
      <c r="B246" s="3"/>
      <c r="C246" s="3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3"/>
      <c r="Q246" s="3"/>
      <c r="R246" s="3"/>
      <c r="S246" s="3"/>
      <c r="T246" s="3"/>
      <c r="U246" s="3"/>
    </row>
    <row r="247" spans="1:21" x14ac:dyDescent="0.2">
      <c r="A247" s="6"/>
      <c r="B247" s="3"/>
      <c r="C247" s="3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3"/>
      <c r="Q247" s="3"/>
      <c r="R247" s="3"/>
      <c r="S247" s="3"/>
      <c r="T247" s="3"/>
      <c r="U247" s="3"/>
    </row>
    <row r="248" spans="1:21" x14ac:dyDescent="0.2">
      <c r="A248" s="6"/>
      <c r="B248" s="3"/>
      <c r="C248" s="3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3"/>
      <c r="Q248" s="3"/>
      <c r="R248" s="3"/>
      <c r="S248" s="3"/>
      <c r="T248" s="3"/>
      <c r="U248" s="3"/>
    </row>
    <row r="249" spans="1:21" x14ac:dyDescent="0.2">
      <c r="A249" s="6"/>
      <c r="B249" s="3"/>
      <c r="C249" s="3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3"/>
      <c r="Q249" s="3"/>
      <c r="R249" s="3"/>
      <c r="S249" s="3"/>
      <c r="T249" s="3"/>
      <c r="U249" s="3"/>
    </row>
    <row r="250" spans="1:21" x14ac:dyDescent="0.2">
      <c r="A250" s="6"/>
      <c r="B250" s="3"/>
      <c r="C250" s="3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3"/>
      <c r="Q250" s="3"/>
      <c r="R250" s="3"/>
      <c r="S250" s="3"/>
      <c r="T250" s="3"/>
      <c r="U250" s="3"/>
    </row>
    <row r="251" spans="1:21" x14ac:dyDescent="0.2">
      <c r="A251" s="6"/>
      <c r="B251" s="3"/>
      <c r="C251" s="3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3"/>
      <c r="Q251" s="3"/>
      <c r="R251" s="3"/>
      <c r="S251" s="3"/>
      <c r="T251" s="3"/>
      <c r="U251" s="3"/>
    </row>
    <row r="252" spans="1:21" x14ac:dyDescent="0.2">
      <c r="A252" s="6"/>
      <c r="B252" s="3"/>
      <c r="C252" s="3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3"/>
      <c r="Q252" s="3"/>
      <c r="R252" s="3"/>
      <c r="S252" s="3"/>
      <c r="T252" s="3"/>
      <c r="U252" s="3"/>
    </row>
    <row r="253" spans="1:21" x14ac:dyDescent="0.2">
      <c r="A253" s="6"/>
      <c r="B253" s="3"/>
      <c r="C253" s="3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3"/>
      <c r="Q253" s="3"/>
      <c r="R253" s="3"/>
      <c r="S253" s="3"/>
      <c r="T253" s="3"/>
      <c r="U253" s="3"/>
    </row>
    <row r="254" spans="1:21" x14ac:dyDescent="0.2">
      <c r="A254" s="6"/>
      <c r="B254" s="3"/>
      <c r="C254" s="3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3"/>
      <c r="Q254" s="3"/>
      <c r="R254" s="3"/>
      <c r="S254" s="3"/>
      <c r="T254" s="3"/>
      <c r="U254" s="3"/>
    </row>
    <row r="255" spans="1:21" x14ac:dyDescent="0.2">
      <c r="A255" s="6"/>
      <c r="B255" s="3"/>
      <c r="C255" s="3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3"/>
      <c r="Q255" s="3"/>
      <c r="R255" s="3"/>
      <c r="S255" s="3"/>
      <c r="T255" s="3"/>
      <c r="U255" s="3"/>
    </row>
    <row r="256" spans="1:21" x14ac:dyDescent="0.2">
      <c r="A256" s="6"/>
      <c r="B256" s="3"/>
      <c r="C256" s="3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3"/>
      <c r="Q256" s="3"/>
      <c r="R256" s="3"/>
      <c r="S256" s="3"/>
      <c r="T256" s="3"/>
      <c r="U256" s="3"/>
    </row>
    <row r="257" spans="1:21" x14ac:dyDescent="0.2">
      <c r="A257" s="6"/>
      <c r="B257" s="3"/>
      <c r="C257" s="3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3"/>
      <c r="Q257" s="3"/>
      <c r="R257" s="3"/>
      <c r="S257" s="3"/>
      <c r="T257" s="3"/>
      <c r="U257" s="3"/>
    </row>
    <row r="258" spans="1:21" x14ac:dyDescent="0.2">
      <c r="A258" s="6"/>
      <c r="B258" s="3"/>
      <c r="C258" s="3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3"/>
      <c r="Q258" s="3"/>
      <c r="R258" s="3"/>
      <c r="S258" s="3"/>
      <c r="T258" s="3"/>
      <c r="U258" s="3"/>
    </row>
    <row r="259" spans="1:21" x14ac:dyDescent="0.2">
      <c r="A259" s="6"/>
      <c r="B259" s="3"/>
      <c r="C259" s="3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3"/>
      <c r="Q259" s="3"/>
      <c r="R259" s="3"/>
      <c r="S259" s="3"/>
      <c r="T259" s="3"/>
      <c r="U259" s="3"/>
    </row>
    <row r="260" spans="1:21" x14ac:dyDescent="0.2">
      <c r="A260" s="6"/>
      <c r="B260" s="3"/>
      <c r="C260" s="3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3"/>
      <c r="Q260" s="3"/>
      <c r="R260" s="3"/>
      <c r="S260" s="3"/>
      <c r="T260" s="3"/>
      <c r="U260" s="3"/>
    </row>
    <row r="261" spans="1:21" x14ac:dyDescent="0.2">
      <c r="A261" s="6"/>
      <c r="B261" s="3"/>
      <c r="C261" s="3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3"/>
      <c r="Q261" s="3"/>
      <c r="R261" s="3"/>
      <c r="S261" s="3"/>
      <c r="T261" s="3"/>
      <c r="U261" s="3"/>
    </row>
    <row r="262" spans="1:21" x14ac:dyDescent="0.2">
      <c r="A262" s="6"/>
      <c r="B262" s="3"/>
      <c r="C262" s="3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3"/>
      <c r="Q262" s="3"/>
      <c r="R262" s="3"/>
      <c r="S262" s="3"/>
      <c r="T262" s="3"/>
      <c r="U262" s="3"/>
    </row>
    <row r="263" spans="1:21" x14ac:dyDescent="0.2">
      <c r="A263" s="6"/>
      <c r="B263" s="3"/>
      <c r="C263" s="3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3"/>
      <c r="Q263" s="3"/>
      <c r="R263" s="3"/>
      <c r="S263" s="3"/>
      <c r="T263" s="3"/>
      <c r="U263" s="3"/>
    </row>
    <row r="264" spans="1:21" x14ac:dyDescent="0.2">
      <c r="A264" s="6"/>
      <c r="B264" s="3"/>
      <c r="C264" s="3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3"/>
      <c r="Q264" s="3"/>
      <c r="R264" s="3"/>
      <c r="S264" s="3"/>
      <c r="T264" s="3"/>
      <c r="U264" s="3"/>
    </row>
    <row r="265" spans="1:21" x14ac:dyDescent="0.2">
      <c r="A265" s="6"/>
      <c r="B265" s="3"/>
      <c r="C265" s="3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3"/>
      <c r="Q265" s="3"/>
      <c r="R265" s="3"/>
      <c r="S265" s="3"/>
      <c r="T265" s="3"/>
      <c r="U265" s="3"/>
    </row>
    <row r="266" spans="1:21" x14ac:dyDescent="0.2">
      <c r="A266" s="6"/>
      <c r="B266" s="3"/>
      <c r="C266" s="3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3"/>
      <c r="Q266" s="3"/>
      <c r="R266" s="3"/>
      <c r="S266" s="3"/>
      <c r="T266" s="3"/>
      <c r="U266" s="3"/>
    </row>
    <row r="267" spans="1:21" x14ac:dyDescent="0.2">
      <c r="A267" s="6"/>
      <c r="B267" s="3"/>
      <c r="C267" s="3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3"/>
      <c r="Q267" s="3"/>
      <c r="R267" s="3"/>
      <c r="S267" s="3"/>
      <c r="T267" s="3"/>
      <c r="U267" s="3"/>
    </row>
    <row r="268" spans="1:21" x14ac:dyDescent="0.2">
      <c r="A268" s="6"/>
      <c r="B268" s="3"/>
      <c r="C268" s="3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3"/>
      <c r="Q268" s="3"/>
      <c r="R268" s="3"/>
      <c r="S268" s="3"/>
      <c r="T268" s="3"/>
      <c r="U268" s="3"/>
    </row>
    <row r="269" spans="1:21" x14ac:dyDescent="0.2">
      <c r="A269" s="6"/>
      <c r="B269" s="3"/>
      <c r="C269" s="3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3"/>
      <c r="Q269" s="3"/>
      <c r="R269" s="3"/>
      <c r="S269" s="3"/>
      <c r="T269" s="3"/>
      <c r="U269" s="3"/>
    </row>
    <row r="270" spans="1:21" x14ac:dyDescent="0.2">
      <c r="A270" s="6"/>
      <c r="B270" s="3"/>
      <c r="C270" s="3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3"/>
      <c r="Q270" s="3"/>
      <c r="R270" s="3"/>
      <c r="S270" s="3"/>
      <c r="T270" s="3"/>
      <c r="U270" s="3"/>
    </row>
    <row r="271" spans="1:21" x14ac:dyDescent="0.2">
      <c r="A271" s="6"/>
      <c r="B271" s="3"/>
      <c r="C271" s="3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3"/>
      <c r="Q271" s="3"/>
      <c r="R271" s="3"/>
      <c r="S271" s="3"/>
      <c r="T271" s="3"/>
      <c r="U271" s="3"/>
    </row>
    <row r="272" spans="1:21" x14ac:dyDescent="0.2">
      <c r="A272" s="6"/>
      <c r="B272" s="3"/>
      <c r="C272" s="3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3"/>
      <c r="Q272" s="3"/>
      <c r="R272" s="3"/>
      <c r="S272" s="3"/>
      <c r="T272" s="3"/>
      <c r="U272" s="3"/>
    </row>
    <row r="273" spans="1:21" x14ac:dyDescent="0.2">
      <c r="A273" s="6"/>
      <c r="B273" s="3"/>
      <c r="C273" s="3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3"/>
      <c r="Q273" s="3"/>
      <c r="R273" s="3"/>
      <c r="S273" s="3"/>
      <c r="T273" s="3"/>
      <c r="U273" s="3"/>
    </row>
    <row r="274" spans="1:21" x14ac:dyDescent="0.2">
      <c r="A274" s="6"/>
      <c r="B274" s="3"/>
      <c r="C274" s="3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3"/>
      <c r="Q274" s="3"/>
      <c r="R274" s="3"/>
      <c r="S274" s="3"/>
      <c r="T274" s="3"/>
      <c r="U274" s="3"/>
    </row>
    <row r="275" spans="1:21" x14ac:dyDescent="0.2">
      <c r="A275" s="6"/>
      <c r="B275" s="3"/>
      <c r="C275" s="3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3"/>
      <c r="Q275" s="3"/>
      <c r="R275" s="3"/>
      <c r="S275" s="3"/>
      <c r="T275" s="3"/>
      <c r="U275" s="3"/>
    </row>
    <row r="276" spans="1:21" x14ac:dyDescent="0.2">
      <c r="A276" s="6"/>
      <c r="B276" s="3"/>
      <c r="C276" s="3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3"/>
      <c r="Q276" s="3"/>
      <c r="R276" s="3"/>
      <c r="S276" s="3"/>
      <c r="T276" s="3"/>
      <c r="U276" s="3"/>
    </row>
    <row r="277" spans="1:21" x14ac:dyDescent="0.2">
      <c r="A277" s="6"/>
      <c r="B277" s="3"/>
      <c r="C277" s="3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3"/>
      <c r="Q277" s="3"/>
      <c r="R277" s="3"/>
      <c r="S277" s="3"/>
      <c r="T277" s="3"/>
      <c r="U277" s="3"/>
    </row>
    <row r="278" spans="1:21" x14ac:dyDescent="0.2">
      <c r="A278" s="6"/>
      <c r="B278" s="3"/>
      <c r="C278" s="3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3"/>
      <c r="Q278" s="3"/>
      <c r="R278" s="3"/>
      <c r="S278" s="3"/>
      <c r="T278" s="3"/>
      <c r="U278" s="3"/>
    </row>
    <row r="279" spans="1:21" x14ac:dyDescent="0.2">
      <c r="A279" s="6"/>
      <c r="B279" s="3"/>
      <c r="C279" s="3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3"/>
      <c r="Q279" s="3"/>
      <c r="R279" s="3"/>
      <c r="S279" s="3"/>
      <c r="T279" s="3"/>
      <c r="U279" s="3"/>
    </row>
    <row r="280" spans="1:21" x14ac:dyDescent="0.2">
      <c r="A280" s="6"/>
      <c r="B280" s="3"/>
      <c r="C280" s="3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3"/>
      <c r="Q280" s="3"/>
      <c r="R280" s="3"/>
      <c r="S280" s="3"/>
      <c r="T280" s="3"/>
      <c r="U280" s="3"/>
    </row>
    <row r="281" spans="1:21" x14ac:dyDescent="0.2">
      <c r="A281" s="6"/>
      <c r="B281" s="3"/>
      <c r="C281" s="3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3"/>
      <c r="Q281" s="3"/>
      <c r="R281" s="3"/>
      <c r="S281" s="3"/>
      <c r="T281" s="3"/>
      <c r="U281" s="3"/>
    </row>
    <row r="282" spans="1:21" x14ac:dyDescent="0.2">
      <c r="A282" s="6"/>
      <c r="B282" s="3"/>
      <c r="C282" s="3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3"/>
      <c r="Q282" s="3"/>
      <c r="R282" s="3"/>
      <c r="S282" s="3"/>
      <c r="T282" s="3"/>
      <c r="U282" s="3"/>
    </row>
    <row r="283" spans="1:21" x14ac:dyDescent="0.2">
      <c r="A283" s="6"/>
      <c r="B283" s="3"/>
      <c r="C283" s="3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3"/>
      <c r="Q283" s="3"/>
      <c r="R283" s="3"/>
      <c r="S283" s="3"/>
      <c r="T283" s="3"/>
      <c r="U283" s="3"/>
    </row>
    <row r="284" spans="1:21" x14ac:dyDescent="0.2">
      <c r="A284" s="6"/>
      <c r="B284" s="3"/>
      <c r="C284" s="3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3"/>
      <c r="Q284" s="3"/>
      <c r="R284" s="3"/>
      <c r="S284" s="3"/>
      <c r="T284" s="3"/>
      <c r="U284" s="3"/>
    </row>
    <row r="285" spans="1:21" x14ac:dyDescent="0.2">
      <c r="A285" s="6"/>
      <c r="B285" s="3"/>
      <c r="C285" s="3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3"/>
      <c r="Q285" s="3"/>
      <c r="R285" s="3"/>
      <c r="S285" s="3"/>
      <c r="T285" s="3"/>
      <c r="U285" s="3"/>
    </row>
    <row r="286" spans="1:21" x14ac:dyDescent="0.2">
      <c r="A286" s="6"/>
      <c r="B286" s="3"/>
      <c r="C286" s="3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3"/>
      <c r="Q286" s="3"/>
      <c r="R286" s="3"/>
      <c r="S286" s="3"/>
      <c r="T286" s="3"/>
      <c r="U286" s="3"/>
    </row>
    <row r="287" spans="1:21" x14ac:dyDescent="0.2">
      <c r="A287" s="6"/>
      <c r="B287" s="3"/>
      <c r="C287" s="3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3"/>
      <c r="Q287" s="3"/>
      <c r="R287" s="3"/>
      <c r="S287" s="3"/>
      <c r="T287" s="3"/>
      <c r="U287" s="3"/>
    </row>
    <row r="288" spans="1:21" x14ac:dyDescent="0.2">
      <c r="A288" s="6"/>
      <c r="B288" s="3"/>
      <c r="C288" s="3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3"/>
      <c r="Q288" s="3"/>
      <c r="R288" s="3"/>
      <c r="S288" s="3"/>
      <c r="T288" s="3"/>
      <c r="U288" s="3"/>
    </row>
    <row r="289" spans="1:21" x14ac:dyDescent="0.2">
      <c r="A289" s="6"/>
      <c r="B289" s="3"/>
      <c r="C289" s="3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3"/>
      <c r="Q289" s="3"/>
      <c r="R289" s="3"/>
      <c r="S289" s="3"/>
      <c r="T289" s="3"/>
      <c r="U289" s="3"/>
    </row>
    <row r="290" spans="1:21" x14ac:dyDescent="0.2">
      <c r="A290" s="6"/>
      <c r="B290" s="3"/>
      <c r="C290" s="3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3"/>
      <c r="Q290" s="3"/>
      <c r="R290" s="3"/>
      <c r="S290" s="3"/>
      <c r="T290" s="3"/>
      <c r="U290" s="3"/>
    </row>
    <row r="291" spans="1:21" x14ac:dyDescent="0.2">
      <c r="A291" s="6"/>
      <c r="B291" s="3"/>
      <c r="C291" s="3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3"/>
      <c r="Q291" s="3"/>
      <c r="R291" s="3"/>
      <c r="S291" s="3"/>
      <c r="T291" s="3"/>
      <c r="U291" s="3"/>
    </row>
    <row r="292" spans="1:21" x14ac:dyDescent="0.2">
      <c r="A292" s="6"/>
      <c r="B292" s="3"/>
      <c r="C292" s="3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3"/>
      <c r="Q292" s="3"/>
      <c r="R292" s="3"/>
      <c r="S292" s="3"/>
      <c r="T292" s="3"/>
      <c r="U292" s="3"/>
    </row>
    <row r="293" spans="1:21" x14ac:dyDescent="0.2">
      <c r="A293" s="6"/>
      <c r="B293" s="3"/>
      <c r="C293" s="3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3"/>
      <c r="Q293" s="3"/>
      <c r="R293" s="3"/>
      <c r="S293" s="3"/>
      <c r="T293" s="3"/>
      <c r="U293" s="3"/>
    </row>
    <row r="294" spans="1:21" x14ac:dyDescent="0.2">
      <c r="A294" s="6"/>
      <c r="B294" s="3"/>
      <c r="C294" s="3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3"/>
      <c r="Q294" s="3"/>
      <c r="R294" s="3"/>
      <c r="S294" s="3"/>
      <c r="T294" s="3"/>
      <c r="U294" s="3"/>
    </row>
    <row r="295" spans="1:21" x14ac:dyDescent="0.2">
      <c r="A295" s="6"/>
      <c r="B295" s="3"/>
      <c r="C295" s="3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3"/>
      <c r="Q295" s="3"/>
      <c r="R295" s="3"/>
      <c r="S295" s="3"/>
      <c r="T295" s="3"/>
      <c r="U295" s="3"/>
    </row>
    <row r="296" spans="1:21" x14ac:dyDescent="0.2">
      <c r="A296" s="6"/>
      <c r="B296" s="3"/>
      <c r="C296" s="3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3"/>
      <c r="Q296" s="3"/>
      <c r="R296" s="3"/>
      <c r="S296" s="3"/>
      <c r="T296" s="3"/>
      <c r="U296" s="3"/>
    </row>
    <row r="297" spans="1:21" x14ac:dyDescent="0.2">
      <c r="A297" s="6"/>
      <c r="B297" s="3"/>
      <c r="C297" s="3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3"/>
      <c r="Q297" s="3"/>
      <c r="R297" s="3"/>
      <c r="S297" s="3"/>
      <c r="T297" s="3"/>
      <c r="U297" s="3"/>
    </row>
    <row r="298" spans="1:21" x14ac:dyDescent="0.2">
      <c r="A298" s="6"/>
      <c r="B298" s="3"/>
      <c r="C298" s="3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3"/>
      <c r="Q298" s="3"/>
      <c r="R298" s="3"/>
      <c r="S298" s="3"/>
      <c r="T298" s="3"/>
      <c r="U298" s="3"/>
    </row>
    <row r="299" spans="1:21" x14ac:dyDescent="0.2">
      <c r="A299" s="6"/>
      <c r="B299" s="3"/>
      <c r="C299" s="3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3"/>
      <c r="Q299" s="3"/>
      <c r="R299" s="3"/>
      <c r="S299" s="3"/>
      <c r="T299" s="3"/>
      <c r="U299" s="3"/>
    </row>
    <row r="300" spans="1:21" x14ac:dyDescent="0.2">
      <c r="A300" s="6"/>
      <c r="B300" s="3"/>
      <c r="C300" s="3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3"/>
      <c r="Q300" s="3"/>
      <c r="R300" s="3"/>
      <c r="S300" s="3"/>
      <c r="T300" s="3"/>
      <c r="U300" s="3"/>
    </row>
    <row r="301" spans="1:21" x14ac:dyDescent="0.2">
      <c r="A301" s="6"/>
      <c r="B301" s="3"/>
      <c r="C301" s="3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3"/>
      <c r="Q301" s="3"/>
      <c r="R301" s="3"/>
      <c r="S301" s="3"/>
      <c r="T301" s="3"/>
      <c r="U301" s="3"/>
    </row>
    <row r="302" spans="1:21" x14ac:dyDescent="0.2">
      <c r="A302" s="6"/>
      <c r="B302" s="3"/>
      <c r="C302" s="3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3"/>
      <c r="Q302" s="3"/>
      <c r="R302" s="3"/>
      <c r="S302" s="3"/>
      <c r="T302" s="3"/>
      <c r="U302" s="3"/>
    </row>
    <row r="303" spans="1:21" x14ac:dyDescent="0.2">
      <c r="A303" s="6"/>
      <c r="B303" s="3"/>
      <c r="C303" s="3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3"/>
      <c r="Q303" s="3"/>
      <c r="R303" s="3"/>
      <c r="S303" s="3"/>
      <c r="T303" s="3"/>
      <c r="U303" s="3"/>
    </row>
    <row r="304" spans="1:21" x14ac:dyDescent="0.2">
      <c r="A304" s="6"/>
      <c r="B304" s="3"/>
      <c r="C304" s="3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3"/>
      <c r="Q304" s="3"/>
      <c r="R304" s="3"/>
      <c r="S304" s="3"/>
      <c r="T304" s="3"/>
      <c r="U304" s="3"/>
    </row>
    <row r="305" spans="1:21" x14ac:dyDescent="0.2">
      <c r="A305" s="6"/>
      <c r="B305" s="3"/>
      <c r="C305" s="3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3"/>
      <c r="Q305" s="3"/>
      <c r="R305" s="3"/>
      <c r="S305" s="3"/>
      <c r="T305" s="3"/>
      <c r="U305" s="3"/>
    </row>
    <row r="306" spans="1:21" x14ac:dyDescent="0.2">
      <c r="A306" s="6"/>
      <c r="B306" s="3"/>
      <c r="C306" s="3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3"/>
      <c r="Q306" s="3"/>
      <c r="R306" s="3"/>
      <c r="S306" s="3"/>
      <c r="T306" s="3"/>
      <c r="U306" s="3"/>
    </row>
    <row r="307" spans="1:21" x14ac:dyDescent="0.2">
      <c r="A307" s="6"/>
      <c r="B307" s="3"/>
      <c r="C307" s="3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3"/>
      <c r="Q307" s="3"/>
      <c r="R307" s="3"/>
      <c r="S307" s="3"/>
      <c r="T307" s="3"/>
      <c r="U307" s="3"/>
    </row>
    <row r="308" spans="1:21" x14ac:dyDescent="0.2">
      <c r="A308" s="6"/>
      <c r="B308" s="3"/>
      <c r="C308" s="3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3"/>
      <c r="Q308" s="3"/>
      <c r="R308" s="3"/>
      <c r="S308" s="3"/>
      <c r="T308" s="3"/>
      <c r="U308" s="3"/>
    </row>
    <row r="309" spans="1:21" x14ac:dyDescent="0.2">
      <c r="A309" s="6"/>
      <c r="B309" s="3"/>
      <c r="C309" s="3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3"/>
      <c r="Q309" s="3"/>
      <c r="R309" s="3"/>
      <c r="S309" s="3"/>
      <c r="T309" s="3"/>
      <c r="U309" s="3"/>
    </row>
    <row r="310" spans="1:21" x14ac:dyDescent="0.2">
      <c r="A310" s="6"/>
      <c r="B310" s="3"/>
      <c r="C310" s="3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3"/>
      <c r="Q310" s="3"/>
      <c r="R310" s="3"/>
      <c r="S310" s="3"/>
      <c r="T310" s="3"/>
      <c r="U310" s="3"/>
    </row>
    <row r="311" spans="1:21" x14ac:dyDescent="0.2">
      <c r="A311" s="6"/>
      <c r="B311" s="3"/>
      <c r="C311" s="3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3"/>
      <c r="Q311" s="3"/>
      <c r="R311" s="3"/>
      <c r="S311" s="3"/>
      <c r="T311" s="3"/>
      <c r="U311" s="3"/>
    </row>
    <row r="312" spans="1:21" x14ac:dyDescent="0.2">
      <c r="A312" s="6"/>
      <c r="B312" s="3"/>
      <c r="C312" s="3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3"/>
      <c r="Q312" s="3"/>
      <c r="R312" s="3"/>
      <c r="S312" s="3"/>
      <c r="T312" s="3"/>
      <c r="U312" s="3"/>
    </row>
    <row r="313" spans="1:21" x14ac:dyDescent="0.2">
      <c r="A313" s="6"/>
      <c r="B313" s="3"/>
      <c r="C313" s="3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3"/>
      <c r="Q313" s="3"/>
      <c r="R313" s="3"/>
      <c r="S313" s="3"/>
      <c r="T313" s="3"/>
      <c r="U313" s="3"/>
    </row>
    <row r="314" spans="1:21" x14ac:dyDescent="0.2">
      <c r="A314" s="6"/>
      <c r="B314" s="3"/>
      <c r="C314" s="3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3"/>
      <c r="Q314" s="3"/>
      <c r="R314" s="3"/>
      <c r="S314" s="3"/>
      <c r="T314" s="3"/>
      <c r="U314" s="3"/>
    </row>
    <row r="315" spans="1:21" x14ac:dyDescent="0.2">
      <c r="A315" s="6"/>
      <c r="B315" s="3"/>
      <c r="C315" s="3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3"/>
      <c r="Q315" s="3"/>
      <c r="R315" s="3"/>
      <c r="S315" s="3"/>
      <c r="T315" s="3"/>
      <c r="U315" s="3"/>
    </row>
    <row r="316" spans="1:21" x14ac:dyDescent="0.2">
      <c r="A316" s="6"/>
      <c r="B316" s="3"/>
      <c r="C316" s="3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3"/>
      <c r="Q316" s="3"/>
      <c r="R316" s="3"/>
      <c r="S316" s="3"/>
      <c r="T316" s="3"/>
      <c r="U316" s="3"/>
    </row>
    <row r="317" spans="1:21" x14ac:dyDescent="0.2">
      <c r="A317" s="6"/>
      <c r="B317" s="3"/>
      <c r="C317" s="3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3"/>
      <c r="Q317" s="3"/>
      <c r="R317" s="3"/>
      <c r="S317" s="3"/>
      <c r="T317" s="3"/>
      <c r="U317" s="3"/>
    </row>
    <row r="318" spans="1:21" x14ac:dyDescent="0.2">
      <c r="A318" s="6"/>
      <c r="B318" s="3"/>
      <c r="C318" s="3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3"/>
      <c r="Q318" s="3"/>
      <c r="R318" s="3"/>
      <c r="S318" s="3"/>
      <c r="T318" s="3"/>
      <c r="U318" s="3"/>
    </row>
    <row r="319" spans="1:21" x14ac:dyDescent="0.2">
      <c r="A319" s="6"/>
      <c r="B319" s="3"/>
      <c r="C319" s="3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3"/>
      <c r="Q319" s="3"/>
      <c r="R319" s="3"/>
      <c r="S319" s="3"/>
      <c r="T319" s="3"/>
      <c r="U319" s="3"/>
    </row>
    <row r="320" spans="1:21" x14ac:dyDescent="0.2">
      <c r="A320" s="6"/>
      <c r="B320" s="3"/>
      <c r="C320" s="3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3"/>
      <c r="Q320" s="3"/>
      <c r="R320" s="3"/>
      <c r="S320" s="3"/>
      <c r="T320" s="3"/>
      <c r="U320" s="3"/>
    </row>
    <row r="321" spans="1:21" x14ac:dyDescent="0.2">
      <c r="A321" s="6"/>
      <c r="B321" s="3"/>
      <c r="C321" s="3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3"/>
      <c r="Q321" s="3"/>
      <c r="R321" s="3"/>
      <c r="S321" s="3"/>
      <c r="T321" s="3"/>
      <c r="U321" s="3"/>
    </row>
    <row r="322" spans="1:21" x14ac:dyDescent="0.2">
      <c r="A322" s="6"/>
      <c r="B322" s="3"/>
      <c r="C322" s="3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3"/>
      <c r="Q322" s="3"/>
      <c r="R322" s="3"/>
      <c r="S322" s="3"/>
      <c r="T322" s="3"/>
      <c r="U322" s="3"/>
    </row>
    <row r="323" spans="1:21" x14ac:dyDescent="0.2">
      <c r="A323" s="6"/>
      <c r="B323" s="3"/>
      <c r="C323" s="3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3"/>
      <c r="Q323" s="3"/>
      <c r="R323" s="3"/>
      <c r="S323" s="3"/>
      <c r="T323" s="3"/>
      <c r="U323" s="3"/>
    </row>
    <row r="324" spans="1:21" x14ac:dyDescent="0.2">
      <c r="A324" s="6"/>
      <c r="B324" s="3"/>
      <c r="C324" s="3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3"/>
      <c r="Q324" s="3"/>
      <c r="R324" s="3"/>
      <c r="S324" s="3"/>
      <c r="T324" s="3"/>
      <c r="U324" s="3"/>
    </row>
    <row r="325" spans="1:21" x14ac:dyDescent="0.2">
      <c r="A325" s="6"/>
      <c r="B325" s="3"/>
      <c r="C325" s="3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3"/>
      <c r="Q325" s="3"/>
      <c r="R325" s="3"/>
      <c r="S325" s="3"/>
      <c r="T325" s="3"/>
      <c r="U325" s="3"/>
    </row>
    <row r="326" spans="1:21" x14ac:dyDescent="0.2">
      <c r="A326" s="6"/>
      <c r="B326" s="3"/>
      <c r="C326" s="3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3"/>
      <c r="Q326" s="3"/>
      <c r="R326" s="3"/>
      <c r="S326" s="3"/>
      <c r="T326" s="3"/>
      <c r="U326" s="3"/>
    </row>
    <row r="327" spans="1:21" x14ac:dyDescent="0.2">
      <c r="A327" s="6"/>
      <c r="B327" s="3"/>
      <c r="C327" s="3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3"/>
      <c r="Q327" s="3"/>
      <c r="R327" s="3"/>
      <c r="S327" s="3"/>
      <c r="T327" s="3"/>
      <c r="U327" s="3"/>
    </row>
    <row r="328" spans="1:21" x14ac:dyDescent="0.2">
      <c r="A328" s="6"/>
      <c r="B328" s="3"/>
      <c r="C328" s="3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3"/>
      <c r="Q328" s="3"/>
      <c r="R328" s="3"/>
      <c r="S328" s="3"/>
      <c r="T328" s="3"/>
      <c r="U328" s="3"/>
    </row>
    <row r="329" spans="1:21" x14ac:dyDescent="0.2">
      <c r="A329" s="6"/>
      <c r="B329" s="3"/>
      <c r="C329" s="3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3"/>
      <c r="Q329" s="3"/>
      <c r="R329" s="3"/>
      <c r="S329" s="3"/>
      <c r="T329" s="3"/>
      <c r="U329" s="3"/>
    </row>
    <row r="330" spans="1:21" x14ac:dyDescent="0.2">
      <c r="A330" s="6"/>
      <c r="B330" s="3"/>
      <c r="C330" s="3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3"/>
      <c r="Q330" s="3"/>
      <c r="R330" s="3"/>
      <c r="S330" s="3"/>
      <c r="T330" s="3"/>
      <c r="U330" s="3"/>
    </row>
    <row r="331" spans="1:21" x14ac:dyDescent="0.2">
      <c r="A331" s="6"/>
      <c r="B331" s="3"/>
      <c r="C331" s="3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3"/>
      <c r="Q331" s="3"/>
      <c r="R331" s="3"/>
      <c r="S331" s="3"/>
      <c r="T331" s="3"/>
      <c r="U331" s="3"/>
    </row>
    <row r="332" spans="1:21" x14ac:dyDescent="0.2">
      <c r="A332" s="6"/>
      <c r="B332" s="3"/>
      <c r="C332" s="3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3"/>
      <c r="Q332" s="3"/>
      <c r="R332" s="3"/>
      <c r="S332" s="3"/>
      <c r="T332" s="3"/>
      <c r="U332" s="3"/>
    </row>
    <row r="333" spans="1:21" x14ac:dyDescent="0.2">
      <c r="A333" s="6"/>
      <c r="B333" s="3"/>
      <c r="C333" s="3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3"/>
      <c r="Q333" s="3"/>
      <c r="R333" s="3"/>
      <c r="S333" s="3"/>
      <c r="T333" s="3"/>
      <c r="U333" s="3"/>
    </row>
    <row r="334" spans="1:21" x14ac:dyDescent="0.2">
      <c r="A334" s="6"/>
      <c r="B334" s="3"/>
      <c r="C334" s="3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3"/>
      <c r="Q334" s="3"/>
      <c r="R334" s="3"/>
      <c r="S334" s="3"/>
      <c r="T334" s="3"/>
      <c r="U334" s="3"/>
    </row>
    <row r="335" spans="1:21" x14ac:dyDescent="0.2">
      <c r="A335" s="6"/>
      <c r="B335" s="3"/>
      <c r="C335" s="3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3"/>
      <c r="Q335" s="3"/>
      <c r="R335" s="3"/>
      <c r="S335" s="3"/>
      <c r="T335" s="3"/>
      <c r="U335" s="3"/>
    </row>
    <row r="336" spans="1:21" x14ac:dyDescent="0.2">
      <c r="A336" s="6"/>
      <c r="B336" s="3"/>
      <c r="C336" s="3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3"/>
      <c r="Q336" s="3"/>
      <c r="R336" s="3"/>
      <c r="S336" s="3"/>
      <c r="T336" s="3"/>
      <c r="U336" s="3"/>
    </row>
    <row r="337" spans="1:21" x14ac:dyDescent="0.2">
      <c r="A337" s="6"/>
      <c r="B337" s="3"/>
      <c r="C337" s="3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3"/>
      <c r="Q337" s="3"/>
      <c r="R337" s="3"/>
      <c r="S337" s="3"/>
      <c r="T337" s="3"/>
      <c r="U337" s="3"/>
    </row>
    <row r="338" spans="1:21" x14ac:dyDescent="0.2">
      <c r="A338" s="6"/>
      <c r="B338" s="3"/>
      <c r="C338" s="3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3"/>
      <c r="Q338" s="3"/>
      <c r="R338" s="3"/>
      <c r="S338" s="3"/>
      <c r="T338" s="3"/>
      <c r="U338" s="3"/>
    </row>
    <row r="339" spans="1:21" x14ac:dyDescent="0.2">
      <c r="A339" s="6"/>
      <c r="B339" s="3"/>
      <c r="C339" s="3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3"/>
      <c r="Q339" s="3"/>
      <c r="R339" s="3"/>
      <c r="S339" s="3"/>
      <c r="T339" s="3"/>
      <c r="U339" s="3"/>
    </row>
    <row r="340" spans="1:21" x14ac:dyDescent="0.2">
      <c r="A340" s="6"/>
      <c r="B340" s="3"/>
      <c r="C340" s="3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3"/>
      <c r="Q340" s="3"/>
      <c r="R340" s="3"/>
      <c r="S340" s="3"/>
      <c r="T340" s="3"/>
      <c r="U340" s="3"/>
    </row>
    <row r="341" spans="1:21" x14ac:dyDescent="0.2">
      <c r="A341" s="6"/>
      <c r="B341" s="3"/>
      <c r="C341" s="3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3"/>
      <c r="Q341" s="3"/>
      <c r="R341" s="3"/>
      <c r="S341" s="3"/>
      <c r="T341" s="3"/>
      <c r="U341" s="3"/>
    </row>
    <row r="342" spans="1:21" x14ac:dyDescent="0.2">
      <c r="A342" s="6"/>
      <c r="B342" s="3"/>
      <c r="C342" s="3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3"/>
      <c r="Q342" s="3"/>
      <c r="R342" s="3"/>
      <c r="S342" s="3"/>
      <c r="T342" s="3"/>
      <c r="U342" s="3"/>
    </row>
    <row r="343" spans="1:21" x14ac:dyDescent="0.2">
      <c r="A343" s="6"/>
      <c r="B343" s="3"/>
      <c r="C343" s="3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3"/>
      <c r="Q343" s="3"/>
      <c r="R343" s="3"/>
      <c r="S343" s="3"/>
      <c r="T343" s="3"/>
      <c r="U343" s="3"/>
    </row>
    <row r="344" spans="1:21" x14ac:dyDescent="0.2">
      <c r="A344" s="6"/>
      <c r="B344" s="3"/>
      <c r="C344" s="3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3"/>
      <c r="Q344" s="3"/>
      <c r="R344" s="3"/>
      <c r="S344" s="3"/>
      <c r="T344" s="3"/>
      <c r="U344" s="3"/>
    </row>
    <row r="345" spans="1:21" x14ac:dyDescent="0.2">
      <c r="A345" s="6"/>
      <c r="B345" s="3"/>
      <c r="C345" s="3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3"/>
      <c r="Q345" s="3"/>
      <c r="R345" s="3"/>
      <c r="S345" s="3"/>
      <c r="T345" s="3"/>
      <c r="U345" s="3"/>
    </row>
    <row r="346" spans="1:21" x14ac:dyDescent="0.2">
      <c r="Q346" s="3"/>
      <c r="R346" s="3"/>
      <c r="S346" s="3"/>
      <c r="T346" s="3"/>
      <c r="U346" s="3"/>
    </row>
    <row r="347" spans="1:21" x14ac:dyDescent="0.2">
      <c r="Q347" s="3"/>
      <c r="R347" s="3"/>
      <c r="S347" s="3"/>
      <c r="T347" s="3"/>
      <c r="U347" s="3"/>
    </row>
    <row r="348" spans="1:21" x14ac:dyDescent="0.2">
      <c r="Q348" s="3"/>
      <c r="R348" s="3"/>
      <c r="S348" s="3"/>
      <c r="T348" s="3"/>
      <c r="U348" s="3"/>
    </row>
  </sheetData>
  <mergeCells count="2">
    <mergeCell ref="F4:H4"/>
    <mergeCell ref="J4:L4"/>
  </mergeCells>
  <pageMargins left="0.70866141732283472" right="0.70866141732283472" top="0.74803149606299213" bottom="0.74803149606299213" header="0.31496062992125984" footer="0.31496062992125984"/>
  <pageSetup paperSize="9" scale="60" fitToWidth="0" fitToHeight="0" orientation="landscape" r:id="rId1"/>
  <rowBreaks count="2" manualBreakCount="2">
    <brk id="35" max="16383" man="1"/>
    <brk id="58" max="11" man="1"/>
  </row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48"/>
  <sheetViews>
    <sheetView view="pageBreakPreview" zoomScaleNormal="100" zoomScaleSheetLayoutView="100" workbookViewId="0">
      <selection activeCell="C10" sqref="C10"/>
    </sheetView>
  </sheetViews>
  <sheetFormatPr baseColWidth="10" defaultColWidth="8.83203125" defaultRowHeight="16" x14ac:dyDescent="0.2"/>
  <cols>
    <col min="1" max="1" width="11.5" style="7" customWidth="1"/>
    <col min="2" max="3" width="28.83203125" customWidth="1"/>
    <col min="4" max="4" width="12.33203125" style="11" bestFit="1" customWidth="1"/>
    <col min="5" max="5" width="8.6640625" style="7"/>
    <col min="6" max="6" width="8.83203125" style="7" customWidth="1"/>
    <col min="7" max="8" width="8.6640625" style="7"/>
    <col min="9" max="11" width="9.5" style="7" customWidth="1"/>
    <col min="12" max="12" width="8.6640625" style="7"/>
    <col min="13" max="13" width="9.5" style="7" customWidth="1"/>
    <col min="14" max="14" width="8.6640625" style="7"/>
    <col min="15" max="15" width="13.6640625" style="7" bestFit="1" customWidth="1"/>
    <col min="16" max="16" width="13.6640625" bestFit="1" customWidth="1"/>
  </cols>
  <sheetData>
    <row r="1" spans="1:21" ht="21" x14ac:dyDescent="0.25">
      <c r="A1" s="4" t="s">
        <v>36</v>
      </c>
      <c r="B1" s="1"/>
      <c r="C1" s="1"/>
      <c r="D1" s="10"/>
      <c r="E1" s="9"/>
      <c r="F1" s="9"/>
      <c r="G1" s="9"/>
      <c r="H1" s="9"/>
      <c r="I1" s="9"/>
      <c r="J1" s="9"/>
      <c r="K1" s="9"/>
      <c r="L1" s="9"/>
      <c r="M1" s="6" t="s">
        <v>1</v>
      </c>
      <c r="N1" s="9"/>
      <c r="O1" s="9"/>
      <c r="Q1" s="1"/>
    </row>
    <row r="2" spans="1:21" ht="21" x14ac:dyDescent="0.25">
      <c r="A2" s="4" t="s">
        <v>297</v>
      </c>
      <c r="B2" s="1"/>
      <c r="C2" s="1"/>
      <c r="D2" s="10"/>
      <c r="E2" s="9"/>
      <c r="F2" s="9"/>
      <c r="G2" s="9"/>
      <c r="H2" s="9"/>
      <c r="I2" s="9"/>
      <c r="J2" s="9"/>
      <c r="K2" s="9"/>
      <c r="L2" s="9"/>
      <c r="M2" s="6" t="s">
        <v>2</v>
      </c>
      <c r="N2" s="9"/>
      <c r="O2" s="9"/>
      <c r="Q2" s="1"/>
    </row>
    <row r="3" spans="1:21" ht="21" x14ac:dyDescent="0.25">
      <c r="A3" s="4" t="s">
        <v>298</v>
      </c>
      <c r="B3" s="1"/>
      <c r="C3" s="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"/>
    </row>
    <row r="4" spans="1:21" x14ac:dyDescent="0.2">
      <c r="A4" s="5"/>
      <c r="B4" s="2"/>
      <c r="C4" s="2"/>
      <c r="E4" s="13" t="s">
        <v>9</v>
      </c>
      <c r="F4" s="69" t="s">
        <v>6</v>
      </c>
      <c r="G4" s="69"/>
      <c r="H4" s="70"/>
      <c r="I4" s="13" t="s">
        <v>10</v>
      </c>
      <c r="J4" s="69" t="s">
        <v>6</v>
      </c>
      <c r="K4" s="69"/>
      <c r="L4" s="70"/>
      <c r="M4" s="13" t="s">
        <v>38</v>
      </c>
      <c r="N4" s="14" t="s">
        <v>38</v>
      </c>
      <c r="O4" s="15" t="s">
        <v>13</v>
      </c>
      <c r="P4" s="5"/>
      <c r="Q4" s="2"/>
      <c r="R4" s="3"/>
      <c r="S4" s="3"/>
      <c r="T4" s="3"/>
      <c r="U4" s="3"/>
    </row>
    <row r="5" spans="1:21" x14ac:dyDescent="0.2">
      <c r="A5" s="5" t="s">
        <v>3</v>
      </c>
      <c r="B5" s="2" t="s">
        <v>4</v>
      </c>
      <c r="C5" s="2" t="s">
        <v>5</v>
      </c>
      <c r="D5" s="11" t="s">
        <v>35</v>
      </c>
      <c r="E5" s="5" t="s">
        <v>42</v>
      </c>
      <c r="F5" s="5" t="s">
        <v>39</v>
      </c>
      <c r="G5" s="5" t="s">
        <v>40</v>
      </c>
      <c r="H5" s="5" t="s">
        <v>41</v>
      </c>
      <c r="I5" s="5" t="s">
        <v>43</v>
      </c>
      <c r="J5" s="5" t="s">
        <v>44</v>
      </c>
      <c r="K5" s="5" t="s">
        <v>45</v>
      </c>
      <c r="L5" s="5" t="s">
        <v>46</v>
      </c>
      <c r="M5" s="5" t="s">
        <v>47</v>
      </c>
      <c r="N5" s="5" t="s">
        <v>48</v>
      </c>
      <c r="O5" s="16" t="s">
        <v>7</v>
      </c>
      <c r="P5" s="5" t="s">
        <v>8</v>
      </c>
      <c r="Q5" s="2"/>
      <c r="R5" s="3"/>
      <c r="S5" s="3"/>
      <c r="T5" s="3"/>
      <c r="U5" s="3"/>
    </row>
    <row r="6" spans="1:21" x14ac:dyDescent="0.2">
      <c r="A6" s="6">
        <v>1</v>
      </c>
      <c r="B6" s="32" t="s">
        <v>193</v>
      </c>
      <c r="C6" s="28" t="s">
        <v>200</v>
      </c>
      <c r="D6" s="37" t="s">
        <v>201</v>
      </c>
      <c r="E6" s="60">
        <v>15.24</v>
      </c>
      <c r="F6" s="6">
        <v>1</v>
      </c>
      <c r="G6" s="6">
        <v>0</v>
      </c>
      <c r="H6" s="6">
        <v>0</v>
      </c>
      <c r="I6" s="6">
        <v>22.72</v>
      </c>
      <c r="J6" s="6">
        <v>1</v>
      </c>
      <c r="K6" s="6">
        <v>0</v>
      </c>
      <c r="L6" s="6">
        <v>0</v>
      </c>
      <c r="M6" s="6">
        <f>Tabuľka146[[#This Row],[Čas]]+Tabuľka146[[#This Row],[Čas2]]</f>
        <v>37.96</v>
      </c>
      <c r="N6" s="6">
        <f>Tabuľka146[[#This Row],[Č2]]+Tabuľka146[[#This Row],[O2]]+Tabuľka146[[#This Row],[P2]]+Tabuľka146[[#This Row],[Č]]+Tabuľka146[[#This Row],[O]]+Tabuľka146[[#This Row],[P]]</f>
        <v>2</v>
      </c>
      <c r="O6" s="6" t="s">
        <v>26</v>
      </c>
      <c r="P6" s="37">
        <v>2049</v>
      </c>
      <c r="Q6" s="3"/>
      <c r="R6" s="3"/>
      <c r="S6" s="3"/>
      <c r="T6" s="3"/>
      <c r="U6" s="3"/>
    </row>
    <row r="7" spans="1:21" x14ac:dyDescent="0.2">
      <c r="A7" s="6">
        <v>2</v>
      </c>
      <c r="B7" s="32" t="s">
        <v>95</v>
      </c>
      <c r="C7" s="32" t="s">
        <v>238</v>
      </c>
      <c r="D7" s="37" t="s">
        <v>97</v>
      </c>
      <c r="E7" s="60">
        <v>20.9</v>
      </c>
      <c r="F7" s="6">
        <v>0</v>
      </c>
      <c r="G7" s="6">
        <v>0</v>
      </c>
      <c r="H7" s="6">
        <v>0</v>
      </c>
      <c r="I7" s="6">
        <v>26.43</v>
      </c>
      <c r="J7" s="6">
        <v>2</v>
      </c>
      <c r="K7" s="12">
        <v>0</v>
      </c>
      <c r="L7" s="6">
        <v>0</v>
      </c>
      <c r="M7" s="6">
        <f>Tabuľka146[[#This Row],[Čas]]+Tabuľka146[[#This Row],[Čas2]]</f>
        <v>47.33</v>
      </c>
      <c r="N7" s="6">
        <f>Tabuľka146[[#This Row],[Č2]]+Tabuľka146[[#This Row],[O2]]+Tabuľka146[[#This Row],[P2]]+Tabuľka146[[#This Row],[Č]]+Tabuľka146[[#This Row],[O]]+Tabuľka146[[#This Row],[P]]</f>
        <v>2</v>
      </c>
      <c r="O7" s="6"/>
      <c r="P7" s="37" t="s">
        <v>122</v>
      </c>
      <c r="Q7" s="3"/>
      <c r="R7" s="3"/>
      <c r="S7" s="3"/>
      <c r="T7" s="3"/>
      <c r="U7" s="3"/>
    </row>
    <row r="8" spans="1:21" x14ac:dyDescent="0.2">
      <c r="A8" s="6">
        <v>3</v>
      </c>
      <c r="B8" s="32" t="s">
        <v>136</v>
      </c>
      <c r="C8" s="32" t="s">
        <v>137</v>
      </c>
      <c r="D8" s="37" t="s">
        <v>142</v>
      </c>
      <c r="E8" s="60">
        <v>27.72</v>
      </c>
      <c r="F8" s="6">
        <v>1</v>
      </c>
      <c r="G8" s="6">
        <v>0</v>
      </c>
      <c r="H8" s="6">
        <v>0</v>
      </c>
      <c r="I8" s="6">
        <v>21.62</v>
      </c>
      <c r="J8" s="6">
        <v>1</v>
      </c>
      <c r="K8" s="6">
        <v>0</v>
      </c>
      <c r="L8" s="6">
        <v>0</v>
      </c>
      <c r="M8" s="6">
        <f>Tabuľka146[[#This Row],[Čas]]+Tabuľka146[[#This Row],[Čas2]]</f>
        <v>49.34</v>
      </c>
      <c r="N8" s="6">
        <f>Tabuľka146[[#This Row],[Č2]]+Tabuľka146[[#This Row],[O2]]+Tabuľka146[[#This Row],[P2]]+Tabuľka146[[#This Row],[Č]]+Tabuľka146[[#This Row],[O]]+Tabuľka146[[#This Row],[P]]</f>
        <v>2</v>
      </c>
      <c r="O8" s="6"/>
      <c r="P8" s="37" t="s">
        <v>162</v>
      </c>
      <c r="Q8" s="3"/>
      <c r="R8" s="3"/>
      <c r="S8" s="3"/>
      <c r="T8" s="3"/>
      <c r="U8" s="3"/>
    </row>
    <row r="9" spans="1:21" x14ac:dyDescent="0.2">
      <c r="A9" s="6">
        <v>4</v>
      </c>
      <c r="B9" s="32" t="s">
        <v>193</v>
      </c>
      <c r="C9" s="28" t="s">
        <v>196</v>
      </c>
      <c r="D9" s="37" t="s">
        <v>197</v>
      </c>
      <c r="E9" s="60">
        <v>40.06</v>
      </c>
      <c r="F9" s="6">
        <v>1</v>
      </c>
      <c r="G9" s="6">
        <v>0</v>
      </c>
      <c r="H9" s="6">
        <v>0</v>
      </c>
      <c r="I9" s="6">
        <v>15.3</v>
      </c>
      <c r="J9" s="6">
        <v>1</v>
      </c>
      <c r="K9" s="6">
        <v>0</v>
      </c>
      <c r="L9" s="6">
        <v>0</v>
      </c>
      <c r="M9" s="6">
        <f>Tabuľka146[[#This Row],[Čas]]+Tabuľka146[[#This Row],[Čas2]]</f>
        <v>55.36</v>
      </c>
      <c r="N9" s="6">
        <f>Tabuľka146[[#This Row],[Č2]]+Tabuľka146[[#This Row],[O2]]+Tabuľka146[[#This Row],[P2]]+Tabuľka146[[#This Row],[Č]]+Tabuľka146[[#This Row],[O]]+Tabuľka146[[#This Row],[P]]</f>
        <v>2</v>
      </c>
      <c r="O9" s="6"/>
      <c r="P9" s="37">
        <v>3261</v>
      </c>
      <c r="Q9" s="3"/>
      <c r="R9" s="3"/>
      <c r="S9" s="3"/>
      <c r="T9" s="3"/>
      <c r="U9" s="3"/>
    </row>
    <row r="10" spans="1:21" x14ac:dyDescent="0.2">
      <c r="A10" s="6">
        <v>5</v>
      </c>
      <c r="B10" s="32" t="s">
        <v>193</v>
      </c>
      <c r="C10" s="28" t="s">
        <v>228</v>
      </c>
      <c r="D10" s="37" t="s">
        <v>229</v>
      </c>
      <c r="E10" s="60">
        <v>48.11</v>
      </c>
      <c r="F10" s="6">
        <v>3</v>
      </c>
      <c r="G10" s="6">
        <v>0</v>
      </c>
      <c r="H10" s="6">
        <v>0</v>
      </c>
      <c r="I10" s="6">
        <v>22.98</v>
      </c>
      <c r="J10" s="6">
        <v>0</v>
      </c>
      <c r="K10" s="6">
        <v>0</v>
      </c>
      <c r="L10" s="6">
        <v>0</v>
      </c>
      <c r="M10" s="6">
        <f>Tabuľka146[[#This Row],[Čas]]+Tabuľka146[[#This Row],[Čas2]]</f>
        <v>71.09</v>
      </c>
      <c r="N10" s="6">
        <f>Tabuľka146[[#This Row],[Č2]]+Tabuľka146[[#This Row],[O2]]+Tabuľka146[[#This Row],[P2]]+Tabuľka146[[#This Row],[Č]]+Tabuľka146[[#This Row],[O]]+Tabuľka146[[#This Row],[P]]</f>
        <v>3</v>
      </c>
      <c r="O10" s="6"/>
      <c r="P10" s="37">
        <v>1878</v>
      </c>
      <c r="Q10" s="3"/>
      <c r="R10" s="3"/>
      <c r="S10" s="3"/>
      <c r="T10" s="3"/>
      <c r="U10" s="3"/>
    </row>
    <row r="11" spans="1:21" x14ac:dyDescent="0.2">
      <c r="A11" s="6">
        <v>6</v>
      </c>
      <c r="B11" s="32" t="s">
        <v>193</v>
      </c>
      <c r="C11" s="28" t="s">
        <v>194</v>
      </c>
      <c r="D11" s="37" t="s">
        <v>195</v>
      </c>
      <c r="E11" s="60">
        <v>36.340000000000003</v>
      </c>
      <c r="F11" s="6">
        <v>1</v>
      </c>
      <c r="G11" s="6">
        <v>0</v>
      </c>
      <c r="H11" s="6">
        <v>0</v>
      </c>
      <c r="I11" s="6">
        <v>21.84</v>
      </c>
      <c r="J11" s="6">
        <v>3</v>
      </c>
      <c r="K11" s="6">
        <v>0</v>
      </c>
      <c r="L11" s="6">
        <v>0</v>
      </c>
      <c r="M11" s="6">
        <f>Tabuľka146[[#This Row],[Čas]]+Tabuľka146[[#This Row],[Čas2]]</f>
        <v>58.180000000000007</v>
      </c>
      <c r="N11" s="6">
        <f>Tabuľka146[[#This Row],[Č2]]+Tabuľka146[[#This Row],[O2]]+Tabuľka146[[#This Row],[P2]]+Tabuľka146[[#This Row],[Č]]+Tabuľka146[[#This Row],[O]]+Tabuľka146[[#This Row],[P]]</f>
        <v>4</v>
      </c>
      <c r="O11" s="6"/>
      <c r="P11" s="37">
        <v>2222</v>
      </c>
      <c r="Q11" s="3"/>
      <c r="R11" s="3"/>
      <c r="S11" s="3"/>
      <c r="T11" s="3"/>
      <c r="U11" s="3"/>
    </row>
    <row r="12" spans="1:21" x14ac:dyDescent="0.2">
      <c r="A12" s="6">
        <v>7</v>
      </c>
      <c r="B12" s="32" t="s">
        <v>193</v>
      </c>
      <c r="C12" s="28" t="s">
        <v>202</v>
      </c>
      <c r="D12" s="37" t="s">
        <v>203</v>
      </c>
      <c r="E12" s="60">
        <v>60.37</v>
      </c>
      <c r="F12" s="6">
        <v>3</v>
      </c>
      <c r="G12" s="6">
        <v>2</v>
      </c>
      <c r="H12" s="6">
        <v>1</v>
      </c>
      <c r="I12" s="6">
        <v>27.12</v>
      </c>
      <c r="J12" s="6">
        <v>2</v>
      </c>
      <c r="K12" s="6">
        <v>1</v>
      </c>
      <c r="L12" s="6">
        <v>0</v>
      </c>
      <c r="M12" s="6">
        <f>Tabuľka146[[#This Row],[Čas]]+Tabuľka146[[#This Row],[Čas2]]</f>
        <v>87.49</v>
      </c>
      <c r="N12" s="6">
        <f>Tabuľka146[[#This Row],[Č2]]+Tabuľka146[[#This Row],[O2]]+Tabuľka146[[#This Row],[P2]]+Tabuľka146[[#This Row],[Č]]+Tabuľka146[[#This Row],[O]]+Tabuľka146[[#This Row],[P]]</f>
        <v>9</v>
      </c>
      <c r="O12" s="6"/>
      <c r="P12" s="37">
        <v>3166</v>
      </c>
      <c r="Q12" s="3"/>
      <c r="R12" s="3"/>
      <c r="S12" s="3"/>
      <c r="T12" s="3"/>
      <c r="U12" s="3"/>
    </row>
    <row r="13" spans="1:21" x14ac:dyDescent="0.2">
      <c r="A13" s="61" t="s">
        <v>282</v>
      </c>
      <c r="B13" s="32" t="s">
        <v>193</v>
      </c>
      <c r="C13" s="28" t="s">
        <v>198</v>
      </c>
      <c r="D13" s="37" t="s">
        <v>199</v>
      </c>
      <c r="E13" s="60" t="s">
        <v>281</v>
      </c>
      <c r="F13" s="6">
        <v>999</v>
      </c>
      <c r="G13" s="6">
        <v>999</v>
      </c>
      <c r="H13" s="6">
        <v>999</v>
      </c>
      <c r="I13" s="60" t="s">
        <v>281</v>
      </c>
      <c r="J13" s="6">
        <v>999</v>
      </c>
      <c r="K13" s="6">
        <v>999</v>
      </c>
      <c r="L13" s="6">
        <v>999</v>
      </c>
      <c r="M13" s="6" t="e">
        <f>Tabuľka146[[#This Row],[Čas]]+Tabuľka146[[#This Row],[Čas2]]</f>
        <v>#VALUE!</v>
      </c>
      <c r="N13" s="6">
        <f>Tabuľka146[[#This Row],[Č2]]+Tabuľka146[[#This Row],[O2]]+Tabuľka146[[#This Row],[P2]]+Tabuľka146[[#This Row],[Č]]+Tabuľka146[[#This Row],[O]]+Tabuľka146[[#This Row],[P]]</f>
        <v>5994</v>
      </c>
      <c r="O13" s="6"/>
      <c r="P13" s="37">
        <v>2746</v>
      </c>
      <c r="Q13" s="3"/>
      <c r="R13" s="3"/>
      <c r="S13" s="3"/>
      <c r="T13" s="3"/>
      <c r="U13" s="3"/>
    </row>
    <row r="14" spans="1:21" x14ac:dyDescent="0.2">
      <c r="A14" s="61" t="s">
        <v>282</v>
      </c>
      <c r="B14" s="3" t="s">
        <v>193</v>
      </c>
      <c r="C14" s="3" t="s">
        <v>267</v>
      </c>
      <c r="D14" s="6" t="s">
        <v>268</v>
      </c>
      <c r="E14" s="60" t="s">
        <v>281</v>
      </c>
      <c r="F14" s="6">
        <v>999</v>
      </c>
      <c r="G14" s="6">
        <v>999</v>
      </c>
      <c r="H14" s="6">
        <v>999</v>
      </c>
      <c r="I14" s="60" t="s">
        <v>281</v>
      </c>
      <c r="J14" s="6">
        <v>999</v>
      </c>
      <c r="K14" s="6">
        <v>999</v>
      </c>
      <c r="L14" s="6">
        <v>999</v>
      </c>
      <c r="M14" s="6" t="e">
        <f>Tabuľka146[[#This Row],[Čas]]+Tabuľka146[[#This Row],[Čas2]]</f>
        <v>#VALUE!</v>
      </c>
      <c r="N14" s="6">
        <f>Tabuľka146[[#This Row],[Č2]]+Tabuľka146[[#This Row],[O2]]+Tabuľka146[[#This Row],[P2]]+Tabuľka146[[#This Row],[Č]]+Tabuľka146[[#This Row],[O]]+Tabuľka146[[#This Row],[P]]</f>
        <v>5994</v>
      </c>
      <c r="O14" s="6"/>
      <c r="P14" s="6"/>
      <c r="Q14" s="3"/>
      <c r="R14" s="3"/>
      <c r="S14" s="3"/>
      <c r="T14" s="3"/>
      <c r="U14" s="3"/>
    </row>
    <row r="15" spans="1:21" x14ac:dyDescent="0.2">
      <c r="A15" s="61" t="s">
        <v>282</v>
      </c>
      <c r="B15" s="3" t="s">
        <v>193</v>
      </c>
      <c r="C15" s="3" t="s">
        <v>269</v>
      </c>
      <c r="D15" s="6" t="s">
        <v>270</v>
      </c>
      <c r="E15" s="60" t="s">
        <v>281</v>
      </c>
      <c r="F15" s="6">
        <v>999</v>
      </c>
      <c r="G15" s="6">
        <v>999</v>
      </c>
      <c r="H15" s="6">
        <v>999</v>
      </c>
      <c r="I15" s="60" t="s">
        <v>281</v>
      </c>
      <c r="J15" s="6">
        <v>999</v>
      </c>
      <c r="K15" s="6">
        <v>999</v>
      </c>
      <c r="L15" s="6">
        <v>999</v>
      </c>
      <c r="M15" s="6" t="e">
        <f>Tabuľka146[[#This Row],[Čas]]+Tabuľka146[[#This Row],[Čas2]]</f>
        <v>#VALUE!</v>
      </c>
      <c r="N15" s="6">
        <f>Tabuľka146[[#This Row],[Č2]]+Tabuľka146[[#This Row],[O2]]+Tabuľka146[[#This Row],[P2]]+Tabuľka146[[#This Row],[Č]]+Tabuľka146[[#This Row],[O]]+Tabuľka146[[#This Row],[P]]</f>
        <v>5994</v>
      </c>
      <c r="O15" s="6"/>
      <c r="P15" s="6"/>
      <c r="Q15" s="3"/>
      <c r="R15" s="3"/>
      <c r="S15" s="3"/>
      <c r="T15" s="3"/>
      <c r="U15" s="3"/>
    </row>
    <row r="16" spans="1:21" x14ac:dyDescent="0.2">
      <c r="A16" s="6"/>
      <c r="B16" s="3"/>
      <c r="C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3"/>
      <c r="R16" s="3"/>
      <c r="S16" s="3"/>
      <c r="T16" s="3"/>
      <c r="U16" s="3"/>
    </row>
    <row r="17" spans="1:21" x14ac:dyDescent="0.2">
      <c r="A17" s="6"/>
      <c r="B17" s="3"/>
      <c r="C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3"/>
      <c r="R17" s="3"/>
      <c r="S17" s="3"/>
      <c r="T17" s="3"/>
      <c r="U17" s="3"/>
    </row>
    <row r="18" spans="1:21" x14ac:dyDescent="0.2">
      <c r="A18" s="6"/>
      <c r="B18" s="3"/>
      <c r="C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"/>
      <c r="R18" s="3"/>
      <c r="S18" s="3"/>
      <c r="T18" s="3"/>
      <c r="U18" s="3"/>
    </row>
    <row r="19" spans="1:21" x14ac:dyDescent="0.2">
      <c r="A19" s="6"/>
      <c r="B19" s="3"/>
      <c r="C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"/>
      <c r="R19" s="3"/>
      <c r="S19" s="3"/>
      <c r="T19" s="3"/>
      <c r="U19" s="3"/>
    </row>
    <row r="20" spans="1:21" x14ac:dyDescent="0.2">
      <c r="A20" s="6"/>
      <c r="B20" s="3"/>
      <c r="C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"/>
      <c r="R20" s="3"/>
      <c r="S20" s="3"/>
      <c r="T20" s="3"/>
      <c r="U20" s="3"/>
    </row>
    <row r="21" spans="1:21" x14ac:dyDescent="0.2">
      <c r="A21" s="6"/>
      <c r="B21" s="3"/>
      <c r="C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"/>
      <c r="R21" s="3"/>
      <c r="S21" s="3"/>
      <c r="T21" s="3"/>
      <c r="U21" s="3"/>
    </row>
    <row r="22" spans="1:21" x14ac:dyDescent="0.2">
      <c r="A22" s="6"/>
      <c r="B22" s="3"/>
      <c r="C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3"/>
      <c r="R22" s="3"/>
      <c r="S22" s="3"/>
      <c r="T22" s="3"/>
      <c r="U22" s="3"/>
    </row>
    <row r="23" spans="1:21" x14ac:dyDescent="0.2">
      <c r="A23" s="6"/>
      <c r="B23" s="3"/>
      <c r="C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"/>
      <c r="R23" s="3"/>
      <c r="S23" s="3"/>
      <c r="T23" s="3"/>
      <c r="U23" s="3"/>
    </row>
    <row r="24" spans="1:21" x14ac:dyDescent="0.2">
      <c r="A24" s="6"/>
      <c r="B24" s="3"/>
      <c r="C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3"/>
      <c r="R24" s="3"/>
      <c r="S24" s="3"/>
      <c r="T24" s="3"/>
      <c r="U24" s="3"/>
    </row>
    <row r="25" spans="1:21" x14ac:dyDescent="0.2">
      <c r="A25" s="6"/>
      <c r="B25" s="3"/>
      <c r="C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"/>
      <c r="R25" s="3"/>
      <c r="S25" s="3"/>
      <c r="T25" s="3"/>
      <c r="U25" s="3"/>
    </row>
    <row r="26" spans="1:21" x14ac:dyDescent="0.2">
      <c r="A26" s="6"/>
      <c r="B26" s="3"/>
      <c r="C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"/>
      <c r="R26" s="3"/>
      <c r="S26" s="3"/>
      <c r="T26" s="3"/>
      <c r="U26" s="3"/>
    </row>
    <row r="27" spans="1:21" x14ac:dyDescent="0.2">
      <c r="A27" s="6"/>
      <c r="B27" s="3"/>
      <c r="C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/>
      <c r="R27" s="3"/>
      <c r="S27" s="3"/>
      <c r="T27" s="3"/>
      <c r="U27" s="3"/>
    </row>
    <row r="28" spans="1:21" x14ac:dyDescent="0.2">
      <c r="A28" s="6"/>
      <c r="B28" s="3"/>
      <c r="C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"/>
      <c r="R28" s="3"/>
      <c r="S28" s="3"/>
      <c r="T28" s="3"/>
      <c r="U28" s="3"/>
    </row>
    <row r="29" spans="1:21" x14ac:dyDescent="0.2">
      <c r="A29" s="6"/>
      <c r="B29" s="3"/>
      <c r="C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3"/>
      <c r="R29" s="3"/>
      <c r="S29" s="3"/>
      <c r="T29" s="3"/>
      <c r="U29" s="3"/>
    </row>
    <row r="30" spans="1:21" x14ac:dyDescent="0.2">
      <c r="A30" s="6"/>
      <c r="B30" s="3"/>
      <c r="C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3"/>
      <c r="R30" s="3"/>
      <c r="S30" s="3"/>
      <c r="T30" s="3"/>
      <c r="U30" s="3"/>
    </row>
    <row r="31" spans="1:21" x14ac:dyDescent="0.2">
      <c r="A31" s="6"/>
      <c r="B31" s="3"/>
      <c r="C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"/>
      <c r="Q31" s="3"/>
      <c r="R31" s="3"/>
      <c r="S31" s="3"/>
      <c r="T31" s="3"/>
      <c r="U31" s="3"/>
    </row>
    <row r="32" spans="1:21" ht="21" x14ac:dyDescent="0.25">
      <c r="A32" s="8"/>
      <c r="B32" s="1"/>
      <c r="C32" s="1"/>
      <c r="D32" s="10"/>
      <c r="E32" s="9"/>
      <c r="F32" s="9"/>
      <c r="G32" s="9"/>
      <c r="H32" s="9"/>
      <c r="I32" s="9"/>
      <c r="J32" s="9"/>
      <c r="K32" s="9"/>
      <c r="L32" s="9"/>
      <c r="M32" s="6"/>
      <c r="N32" s="9"/>
      <c r="O32" s="9"/>
      <c r="P32" s="3"/>
      <c r="Q32" s="3"/>
      <c r="R32" s="3"/>
      <c r="S32" s="3"/>
      <c r="T32" s="3"/>
      <c r="U32" s="3"/>
    </row>
    <row r="33" spans="1:21" ht="21" x14ac:dyDescent="0.25">
      <c r="A33" s="8"/>
      <c r="B33" s="1"/>
      <c r="C33" s="1"/>
      <c r="D33" s="10"/>
      <c r="E33" s="9"/>
      <c r="F33" s="9"/>
      <c r="G33" s="9"/>
      <c r="H33" s="9"/>
      <c r="I33" s="9"/>
      <c r="J33" s="9"/>
      <c r="K33" s="9"/>
      <c r="L33" s="9"/>
      <c r="M33" s="6"/>
      <c r="N33" s="9"/>
      <c r="O33" s="9"/>
      <c r="P33" s="3"/>
      <c r="Q33" s="3"/>
      <c r="R33" s="3"/>
      <c r="S33" s="3"/>
      <c r="T33" s="3"/>
      <c r="U33" s="3"/>
    </row>
    <row r="34" spans="1:21" ht="21" x14ac:dyDescent="0.25">
      <c r="A34" s="8"/>
      <c r="B34" s="1"/>
      <c r="C34" s="1"/>
      <c r="D34" s="1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  <c r="Q34" s="3"/>
      <c r="R34" s="3"/>
      <c r="S34" s="3"/>
      <c r="T34" s="3"/>
      <c r="U34" s="3"/>
    </row>
    <row r="35" spans="1:21" x14ac:dyDescent="0.2">
      <c r="A35" s="5"/>
      <c r="B35" s="2"/>
      <c r="C35" s="2"/>
      <c r="E35" s="10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/>
      <c r="R35" s="3"/>
      <c r="S35" s="3"/>
      <c r="T35" s="3"/>
      <c r="U35" s="3"/>
    </row>
    <row r="36" spans="1:21" x14ac:dyDescent="0.2">
      <c r="A36" s="5"/>
      <c r="B36" s="2"/>
      <c r="C36" s="2"/>
      <c r="E36" s="1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"/>
      <c r="R36" s="3"/>
      <c r="S36" s="3"/>
      <c r="T36" s="3"/>
      <c r="U36" s="3"/>
    </row>
    <row r="37" spans="1:21" x14ac:dyDescent="0.2">
      <c r="A37" s="6"/>
      <c r="B37" s="3"/>
      <c r="C37" s="3"/>
      <c r="E37" s="1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3"/>
      <c r="R37" s="3"/>
      <c r="S37" s="3"/>
      <c r="T37" s="3"/>
      <c r="U37" s="3"/>
    </row>
    <row r="38" spans="1:21" x14ac:dyDescent="0.2">
      <c r="A38" s="6"/>
      <c r="B38" s="3"/>
      <c r="C38" s="3"/>
      <c r="E38" s="1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3"/>
      <c r="R38" s="3"/>
      <c r="S38" s="3"/>
      <c r="T38" s="3"/>
      <c r="U38" s="3"/>
    </row>
    <row r="39" spans="1:21" x14ac:dyDescent="0.2">
      <c r="A39" s="6"/>
      <c r="B39" s="3"/>
      <c r="C39" s="3"/>
      <c r="E39" s="1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"/>
      <c r="R39" s="3"/>
      <c r="S39" s="3"/>
      <c r="T39" s="3"/>
      <c r="U39" s="3"/>
    </row>
    <row r="40" spans="1:21" x14ac:dyDescent="0.2">
      <c r="A40" s="6"/>
      <c r="B40" s="3"/>
      <c r="C40" s="3"/>
      <c r="E40" s="1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"/>
      <c r="R40" s="3"/>
      <c r="S40" s="3"/>
      <c r="T40" s="3"/>
      <c r="U40" s="3"/>
    </row>
    <row r="41" spans="1:21" x14ac:dyDescent="0.2">
      <c r="A41" s="6"/>
      <c r="B41" s="3"/>
      <c r="C41" s="3"/>
      <c r="E41" s="1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"/>
      <c r="R41" s="3"/>
      <c r="S41" s="3"/>
      <c r="T41" s="3"/>
      <c r="U41" s="3"/>
    </row>
    <row r="42" spans="1:21" x14ac:dyDescent="0.2">
      <c r="A42" s="6"/>
      <c r="B42" s="3"/>
      <c r="C42" s="3"/>
      <c r="E42" s="1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  <c r="R42" s="3"/>
      <c r="S42" s="3"/>
      <c r="T42" s="3"/>
      <c r="U42" s="3"/>
    </row>
    <row r="43" spans="1:21" x14ac:dyDescent="0.2">
      <c r="A43" s="6"/>
      <c r="B43" s="3"/>
      <c r="C43" s="3"/>
      <c r="E43" s="1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/>
      <c r="R43" s="3"/>
      <c r="S43" s="3"/>
      <c r="T43" s="3"/>
      <c r="U43" s="3"/>
    </row>
    <row r="44" spans="1:21" x14ac:dyDescent="0.2">
      <c r="A44" s="6"/>
      <c r="B44" s="3"/>
      <c r="C44" s="3"/>
      <c r="E44" s="1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3"/>
      <c r="R44" s="3"/>
      <c r="S44" s="3"/>
      <c r="T44" s="3"/>
      <c r="U44" s="3"/>
    </row>
    <row r="45" spans="1:21" x14ac:dyDescent="0.2">
      <c r="A45" s="6"/>
      <c r="B45" s="3"/>
      <c r="C45" s="3"/>
      <c r="E45" s="11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3"/>
      <c r="R45" s="3"/>
      <c r="S45" s="3"/>
      <c r="T45" s="3"/>
      <c r="U45" s="3"/>
    </row>
    <row r="46" spans="1:21" x14ac:dyDescent="0.2">
      <c r="A46" s="6"/>
      <c r="B46" s="3"/>
      <c r="C46" s="3"/>
      <c r="E46" s="11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"/>
      <c r="R46" s="3"/>
      <c r="S46" s="3"/>
      <c r="T46" s="3"/>
      <c r="U46" s="3"/>
    </row>
    <row r="47" spans="1:21" x14ac:dyDescent="0.2">
      <c r="A47" s="6"/>
      <c r="B47" s="3"/>
      <c r="C47" s="3"/>
      <c r="E47" s="11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"/>
      <c r="R47" s="3"/>
      <c r="S47" s="3"/>
      <c r="T47" s="3"/>
      <c r="U47" s="3"/>
    </row>
    <row r="48" spans="1:21" x14ac:dyDescent="0.2">
      <c r="A48" s="6"/>
      <c r="B48" s="3"/>
      <c r="C48" s="3"/>
      <c r="E48" s="1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"/>
      <c r="R48" s="3"/>
      <c r="S48" s="3"/>
      <c r="T48" s="3"/>
      <c r="U48" s="3"/>
    </row>
    <row r="49" spans="1:21" x14ac:dyDescent="0.2">
      <c r="A49" s="6"/>
      <c r="B49" s="3"/>
      <c r="C49" s="3"/>
      <c r="E49" s="1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"/>
      <c r="R49" s="3"/>
      <c r="S49" s="3"/>
      <c r="T49" s="3"/>
      <c r="U49" s="3"/>
    </row>
    <row r="50" spans="1:21" x14ac:dyDescent="0.2">
      <c r="A50" s="6"/>
      <c r="B50" s="3"/>
      <c r="C50" s="3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3"/>
      <c r="R50" s="3"/>
      <c r="S50" s="3"/>
      <c r="T50" s="3"/>
      <c r="U50" s="3"/>
    </row>
    <row r="51" spans="1:21" x14ac:dyDescent="0.2">
      <c r="A51" s="6"/>
      <c r="B51" s="3"/>
      <c r="C51" s="3"/>
      <c r="E51" s="1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"/>
      <c r="R51" s="3"/>
      <c r="S51" s="3"/>
      <c r="T51" s="3"/>
      <c r="U51" s="3"/>
    </row>
    <row r="52" spans="1:21" x14ac:dyDescent="0.2">
      <c r="A52" s="6"/>
      <c r="B52" s="3"/>
      <c r="C52" s="3"/>
      <c r="E52" s="1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3"/>
      <c r="R52" s="3"/>
      <c r="S52" s="3"/>
      <c r="T52" s="3"/>
      <c r="U52" s="3"/>
    </row>
    <row r="53" spans="1:21" x14ac:dyDescent="0.2">
      <c r="A53" s="6"/>
      <c r="B53" s="3"/>
      <c r="C53" s="3"/>
      <c r="E53" s="1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3"/>
      <c r="R53" s="3"/>
      <c r="S53" s="3"/>
      <c r="T53" s="3"/>
      <c r="U53" s="3"/>
    </row>
    <row r="54" spans="1:21" x14ac:dyDescent="0.2">
      <c r="A54" s="6"/>
      <c r="B54" s="3"/>
      <c r="C54" s="3"/>
      <c r="E54" s="1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3"/>
      <c r="R54" s="3"/>
      <c r="S54" s="3"/>
      <c r="T54" s="3"/>
      <c r="U54" s="3"/>
    </row>
    <row r="55" spans="1:21" x14ac:dyDescent="0.2">
      <c r="A55" s="6"/>
      <c r="B55" s="3"/>
      <c r="C55" s="3"/>
      <c r="E55" s="1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3"/>
      <c r="R55" s="3"/>
      <c r="S55" s="3"/>
      <c r="T55" s="3"/>
      <c r="U55" s="3"/>
    </row>
    <row r="56" spans="1:21" x14ac:dyDescent="0.2">
      <c r="A56" s="6"/>
      <c r="B56" s="3"/>
      <c r="C56" s="3"/>
      <c r="E56" s="1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3"/>
      <c r="R56" s="3"/>
      <c r="S56" s="3"/>
      <c r="T56" s="3"/>
      <c r="U56" s="3"/>
    </row>
    <row r="57" spans="1:21" x14ac:dyDescent="0.2">
      <c r="A57" s="6"/>
      <c r="B57" s="3"/>
      <c r="C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3"/>
      <c r="Q57" s="3"/>
      <c r="R57" s="3"/>
      <c r="S57" s="3"/>
      <c r="T57" s="3"/>
      <c r="U57" s="3"/>
    </row>
    <row r="58" spans="1:21" ht="21" x14ac:dyDescent="0.25">
      <c r="A58" s="8"/>
      <c r="B58" s="1"/>
      <c r="C58" s="1"/>
      <c r="D58" s="10"/>
      <c r="E58" s="9"/>
      <c r="F58" s="9"/>
      <c r="G58" s="9"/>
      <c r="H58" s="9"/>
      <c r="I58" s="9"/>
      <c r="J58" s="9"/>
      <c r="K58" s="9"/>
      <c r="L58" s="9"/>
      <c r="M58" s="6"/>
      <c r="N58" s="9"/>
      <c r="O58" s="9"/>
      <c r="P58" s="3"/>
      <c r="Q58" s="3"/>
      <c r="R58" s="3"/>
      <c r="S58" s="3"/>
      <c r="T58" s="3"/>
      <c r="U58" s="3"/>
    </row>
    <row r="59" spans="1:21" ht="21" x14ac:dyDescent="0.25">
      <c r="A59" s="8"/>
      <c r="B59" s="1"/>
      <c r="C59" s="1"/>
      <c r="D59" s="10"/>
      <c r="E59" s="9"/>
      <c r="F59" s="9"/>
      <c r="G59" s="9"/>
      <c r="H59" s="9"/>
      <c r="I59" s="9"/>
      <c r="J59" s="9"/>
      <c r="K59" s="9"/>
      <c r="L59" s="9"/>
      <c r="M59" s="6"/>
      <c r="N59" s="9"/>
      <c r="O59" s="9"/>
      <c r="P59" s="3"/>
      <c r="Q59" s="3"/>
      <c r="R59" s="3"/>
      <c r="S59" s="3"/>
      <c r="T59" s="3"/>
      <c r="U59" s="3"/>
    </row>
    <row r="60" spans="1:21" ht="21" x14ac:dyDescent="0.25">
      <c r="A60" s="8"/>
      <c r="B60" s="1"/>
      <c r="C60" s="1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3"/>
      <c r="Q60" s="3"/>
      <c r="R60" s="3"/>
      <c r="S60" s="3"/>
      <c r="T60" s="3"/>
      <c r="U60" s="3"/>
    </row>
    <row r="61" spans="1:21" x14ac:dyDescent="0.2">
      <c r="A61" s="5"/>
      <c r="B61" s="2"/>
      <c r="C61" s="2"/>
      <c r="E61" s="10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3"/>
      <c r="R61" s="3"/>
      <c r="S61" s="3"/>
      <c r="T61" s="3"/>
      <c r="U61" s="3"/>
    </row>
    <row r="62" spans="1:21" x14ac:dyDescent="0.2">
      <c r="A62" s="5"/>
      <c r="B62" s="2"/>
      <c r="C62" s="2"/>
      <c r="E62" s="10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3"/>
      <c r="R62" s="3"/>
      <c r="S62" s="3"/>
      <c r="T62" s="3"/>
      <c r="U62" s="3"/>
    </row>
    <row r="63" spans="1:21" x14ac:dyDescent="0.2">
      <c r="A63" s="6"/>
      <c r="B63" s="3"/>
      <c r="C63" s="3"/>
      <c r="E63" s="1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3"/>
      <c r="R63" s="3"/>
      <c r="S63" s="3"/>
      <c r="T63" s="3"/>
      <c r="U63" s="3"/>
    </row>
    <row r="64" spans="1:21" x14ac:dyDescent="0.2">
      <c r="A64" s="6"/>
      <c r="B64" s="3"/>
      <c r="C64" s="3"/>
      <c r="E64" s="1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3"/>
      <c r="R64" s="3"/>
      <c r="S64" s="3"/>
      <c r="T64" s="3"/>
      <c r="U64" s="3"/>
    </row>
    <row r="65" spans="1:21" x14ac:dyDescent="0.2">
      <c r="A65" s="6"/>
      <c r="B65" s="3"/>
      <c r="C65" s="3"/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3"/>
      <c r="T65" s="3"/>
      <c r="U65" s="3"/>
    </row>
    <row r="66" spans="1:21" x14ac:dyDescent="0.2">
      <c r="A66" s="6"/>
      <c r="B66" s="3"/>
      <c r="C66" s="3"/>
      <c r="E66" s="1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3"/>
      <c r="T66" s="3"/>
      <c r="U66" s="3"/>
    </row>
    <row r="67" spans="1:21" x14ac:dyDescent="0.2">
      <c r="A67" s="6"/>
      <c r="B67" s="3"/>
      <c r="C67" s="3"/>
      <c r="E67" s="1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3"/>
      <c r="R67" s="3"/>
      <c r="S67" s="3"/>
      <c r="T67" s="3"/>
      <c r="U67" s="3"/>
    </row>
    <row r="68" spans="1:21" x14ac:dyDescent="0.2">
      <c r="A68" s="6"/>
      <c r="B68" s="3"/>
      <c r="C68" s="3"/>
      <c r="E68" s="1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3"/>
      <c r="R68" s="3"/>
      <c r="S68" s="3"/>
      <c r="T68" s="3"/>
      <c r="U68" s="3"/>
    </row>
    <row r="69" spans="1:21" x14ac:dyDescent="0.2">
      <c r="A69" s="6"/>
      <c r="B69" s="3"/>
      <c r="C69" s="3"/>
      <c r="E69" s="1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3"/>
      <c r="R69" s="3"/>
      <c r="S69" s="3"/>
      <c r="T69" s="3"/>
      <c r="U69" s="3"/>
    </row>
    <row r="70" spans="1:21" x14ac:dyDescent="0.2">
      <c r="A70" s="6"/>
      <c r="B70" s="3"/>
      <c r="C70" s="3"/>
      <c r="E70" s="1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3"/>
      <c r="R70" s="3"/>
      <c r="S70" s="3"/>
      <c r="T70" s="3"/>
      <c r="U70" s="3"/>
    </row>
    <row r="71" spans="1:21" x14ac:dyDescent="0.2">
      <c r="A71" s="6"/>
      <c r="B71" s="3"/>
      <c r="C71" s="3"/>
      <c r="E71" s="1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3"/>
      <c r="R71" s="3"/>
      <c r="S71" s="3"/>
      <c r="T71" s="3"/>
      <c r="U71" s="3"/>
    </row>
    <row r="72" spans="1:21" x14ac:dyDescent="0.2">
      <c r="A72" s="6"/>
      <c r="B72" s="3"/>
      <c r="C72" s="3"/>
      <c r="E72" s="1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3"/>
      <c r="R72" s="3"/>
      <c r="S72" s="3"/>
      <c r="T72" s="3"/>
      <c r="U72" s="3"/>
    </row>
    <row r="73" spans="1:21" x14ac:dyDescent="0.2">
      <c r="A73" s="6"/>
      <c r="B73" s="3"/>
      <c r="C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3"/>
      <c r="Q73" s="3"/>
      <c r="R73" s="3"/>
      <c r="S73" s="3"/>
      <c r="T73" s="3"/>
      <c r="U73" s="3"/>
    </row>
    <row r="74" spans="1:21" ht="21" x14ac:dyDescent="0.25">
      <c r="A74" s="8"/>
      <c r="B74" s="1"/>
      <c r="C74" s="1"/>
      <c r="D74" s="10"/>
      <c r="E74" s="9"/>
      <c r="F74" s="9"/>
      <c r="G74" s="9"/>
      <c r="H74" s="9"/>
      <c r="I74" s="9"/>
      <c r="J74" s="9"/>
      <c r="K74" s="9"/>
      <c r="L74" s="9"/>
      <c r="M74" s="6"/>
      <c r="N74" s="9"/>
      <c r="O74" s="9"/>
      <c r="P74" s="3"/>
      <c r="Q74" s="3"/>
      <c r="R74" s="3"/>
      <c r="S74" s="3"/>
      <c r="T74" s="3"/>
      <c r="U74" s="3"/>
    </row>
    <row r="75" spans="1:21" ht="21" x14ac:dyDescent="0.25">
      <c r="A75" s="8"/>
      <c r="B75" s="1"/>
      <c r="C75" s="1"/>
      <c r="D75" s="10"/>
      <c r="E75" s="9"/>
      <c r="F75" s="9"/>
      <c r="G75" s="9"/>
      <c r="H75" s="9"/>
      <c r="I75" s="9"/>
      <c r="J75" s="9"/>
      <c r="K75" s="9"/>
      <c r="L75" s="9"/>
      <c r="M75" s="6"/>
      <c r="N75" s="9"/>
      <c r="O75" s="9"/>
      <c r="P75" s="3"/>
      <c r="Q75" s="3"/>
      <c r="R75" s="3"/>
      <c r="S75" s="3"/>
      <c r="T75" s="3"/>
      <c r="U75" s="3"/>
    </row>
    <row r="76" spans="1:21" ht="21" x14ac:dyDescent="0.25">
      <c r="A76" s="8"/>
      <c r="B76" s="1"/>
      <c r="C76" s="1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3"/>
      <c r="Q76" s="3"/>
      <c r="R76" s="3"/>
      <c r="S76" s="3"/>
      <c r="T76" s="3"/>
      <c r="U76" s="3"/>
    </row>
    <row r="77" spans="1:21" x14ac:dyDescent="0.2">
      <c r="A77" s="5"/>
      <c r="B77" s="2"/>
      <c r="C77" s="2"/>
      <c r="E77" s="10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3"/>
      <c r="R77" s="3"/>
      <c r="S77" s="3"/>
      <c r="T77" s="3"/>
      <c r="U77" s="3"/>
    </row>
    <row r="78" spans="1:21" x14ac:dyDescent="0.2">
      <c r="A78" s="5"/>
      <c r="B78" s="2"/>
      <c r="C78" s="2"/>
      <c r="E78" s="10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3"/>
      <c r="R78" s="3"/>
      <c r="S78" s="3"/>
      <c r="T78" s="3"/>
      <c r="U78" s="3"/>
    </row>
    <row r="79" spans="1:21" x14ac:dyDescent="0.2">
      <c r="A79" s="6"/>
      <c r="B79" s="3"/>
      <c r="C79" s="3"/>
      <c r="E79" s="1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3"/>
      <c r="R79" s="3"/>
      <c r="S79" s="3"/>
      <c r="T79" s="3"/>
      <c r="U79" s="3"/>
    </row>
    <row r="80" spans="1:21" x14ac:dyDescent="0.2">
      <c r="A80" s="6"/>
      <c r="B80" s="3"/>
      <c r="C80" s="3"/>
      <c r="E80" s="1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3"/>
      <c r="R80" s="3"/>
      <c r="S80" s="3"/>
      <c r="T80" s="3"/>
      <c r="U80" s="3"/>
    </row>
    <row r="81" spans="1:21" x14ac:dyDescent="0.2">
      <c r="A81" s="6"/>
      <c r="B81" s="3"/>
      <c r="C81" s="3"/>
      <c r="E81" s="1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3"/>
      <c r="R81" s="3"/>
      <c r="S81" s="3"/>
      <c r="T81" s="3"/>
      <c r="U81" s="3"/>
    </row>
    <row r="82" spans="1:21" x14ac:dyDescent="0.2">
      <c r="A82" s="6"/>
      <c r="B82" s="3"/>
      <c r="C82" s="3"/>
      <c r="E82" s="1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3"/>
      <c r="R82" s="3"/>
      <c r="S82" s="3"/>
      <c r="T82" s="3"/>
      <c r="U82" s="3"/>
    </row>
    <row r="83" spans="1:21" x14ac:dyDescent="0.2">
      <c r="A83" s="6"/>
      <c r="B83" s="3"/>
      <c r="C83" s="3"/>
      <c r="E83" s="1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3"/>
      <c r="R83" s="3"/>
      <c r="S83" s="3"/>
      <c r="T83" s="3"/>
      <c r="U83" s="3"/>
    </row>
    <row r="84" spans="1:21" x14ac:dyDescent="0.2">
      <c r="A84" s="6"/>
      <c r="B84" s="3"/>
      <c r="C84" s="3"/>
      <c r="E84" s="1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3"/>
      <c r="R84" s="3"/>
      <c r="S84" s="3"/>
      <c r="T84" s="3"/>
      <c r="U84" s="3"/>
    </row>
    <row r="85" spans="1:21" x14ac:dyDescent="0.2">
      <c r="A85" s="6"/>
      <c r="B85" s="3"/>
      <c r="C85" s="3"/>
      <c r="E85" s="1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3"/>
      <c r="R85" s="3"/>
      <c r="S85" s="3"/>
      <c r="T85" s="3"/>
      <c r="U85" s="3"/>
    </row>
    <row r="86" spans="1:21" x14ac:dyDescent="0.2">
      <c r="A86" s="6"/>
      <c r="B86" s="3"/>
      <c r="C86" s="3"/>
      <c r="E86" s="1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3"/>
      <c r="R86" s="3"/>
      <c r="S86" s="3"/>
      <c r="T86" s="3"/>
      <c r="U86" s="3"/>
    </row>
    <row r="87" spans="1:21" x14ac:dyDescent="0.2">
      <c r="A87" s="6"/>
      <c r="B87" s="3"/>
      <c r="C87" s="3"/>
      <c r="E87" s="1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3"/>
      <c r="R87" s="3"/>
      <c r="S87" s="3"/>
      <c r="T87" s="3"/>
      <c r="U87" s="3"/>
    </row>
    <row r="88" spans="1:21" x14ac:dyDescent="0.2">
      <c r="A88" s="6"/>
      <c r="B88" s="3"/>
      <c r="C88" s="3"/>
      <c r="E88" s="1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3"/>
      <c r="R88" s="3"/>
      <c r="S88" s="3"/>
      <c r="T88" s="3"/>
      <c r="U88" s="3"/>
    </row>
    <row r="89" spans="1:21" x14ac:dyDescent="0.2">
      <c r="A89" s="6"/>
      <c r="B89" s="3"/>
      <c r="C89" s="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3"/>
      <c r="Q89" s="3"/>
      <c r="R89" s="3"/>
      <c r="S89" s="3"/>
      <c r="T89" s="3"/>
      <c r="U89" s="3"/>
    </row>
    <row r="90" spans="1:21" ht="21" x14ac:dyDescent="0.25">
      <c r="A90" s="8"/>
      <c r="B90" s="1"/>
      <c r="C90" s="1"/>
      <c r="D90" s="10"/>
      <c r="E90" s="9"/>
      <c r="F90" s="9"/>
      <c r="G90" s="9"/>
      <c r="H90" s="9"/>
      <c r="I90" s="9"/>
      <c r="J90" s="9"/>
      <c r="K90" s="9"/>
      <c r="L90" s="9"/>
      <c r="M90" s="6"/>
      <c r="N90" s="9"/>
      <c r="O90" s="9"/>
      <c r="P90" s="3"/>
      <c r="Q90" s="3"/>
      <c r="R90" s="3"/>
      <c r="S90" s="3"/>
      <c r="T90" s="3"/>
      <c r="U90" s="3"/>
    </row>
    <row r="91" spans="1:21" ht="21" x14ac:dyDescent="0.25">
      <c r="A91" s="8"/>
      <c r="B91" s="1"/>
      <c r="C91" s="1"/>
      <c r="D91" s="10"/>
      <c r="E91" s="9"/>
      <c r="F91" s="9"/>
      <c r="G91" s="9"/>
      <c r="H91" s="9"/>
      <c r="I91" s="9"/>
      <c r="J91" s="9"/>
      <c r="K91" s="9"/>
      <c r="L91" s="9"/>
      <c r="M91" s="6"/>
      <c r="N91" s="9"/>
      <c r="O91" s="9"/>
      <c r="P91" s="3"/>
      <c r="Q91" s="3"/>
      <c r="R91" s="3"/>
      <c r="S91" s="3"/>
      <c r="T91" s="3"/>
      <c r="U91" s="3"/>
    </row>
    <row r="92" spans="1:21" ht="21" x14ac:dyDescent="0.25">
      <c r="A92" s="8"/>
      <c r="B92" s="1"/>
      <c r="C92" s="1"/>
      <c r="D92" s="10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3"/>
      <c r="Q92" s="3"/>
      <c r="R92" s="3"/>
      <c r="S92" s="3"/>
      <c r="T92" s="3"/>
      <c r="U92" s="3"/>
    </row>
    <row r="93" spans="1:21" x14ac:dyDescent="0.2">
      <c r="A93" s="5"/>
      <c r="B93" s="2"/>
      <c r="C93" s="2"/>
      <c r="E93" s="10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3"/>
      <c r="R93" s="3"/>
      <c r="S93" s="3"/>
      <c r="T93" s="3"/>
      <c r="U93" s="3"/>
    </row>
    <row r="94" spans="1:21" x14ac:dyDescent="0.2">
      <c r="A94" s="5"/>
      <c r="B94" s="2"/>
      <c r="C94" s="2"/>
      <c r="E94" s="10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3"/>
      <c r="R94" s="3"/>
      <c r="S94" s="3"/>
      <c r="T94" s="3"/>
      <c r="U94" s="3"/>
    </row>
    <row r="95" spans="1:21" x14ac:dyDescent="0.2">
      <c r="A95" s="6"/>
      <c r="B95" s="3"/>
      <c r="C95" s="3"/>
      <c r="E95" s="1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3"/>
      <c r="R95" s="3"/>
      <c r="S95" s="3"/>
      <c r="T95" s="3"/>
      <c r="U95" s="3"/>
    </row>
    <row r="96" spans="1:21" x14ac:dyDescent="0.2">
      <c r="A96" s="6"/>
      <c r="B96" s="3"/>
      <c r="C96" s="3"/>
      <c r="E96" s="1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3"/>
      <c r="R96" s="3"/>
      <c r="S96" s="3"/>
      <c r="T96" s="3"/>
      <c r="U96" s="3"/>
    </row>
    <row r="97" spans="1:21" x14ac:dyDescent="0.2">
      <c r="A97" s="6"/>
      <c r="B97" s="3"/>
      <c r="C97" s="3"/>
      <c r="E97" s="1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3"/>
      <c r="R97" s="3"/>
      <c r="S97" s="3"/>
      <c r="T97" s="3"/>
      <c r="U97" s="3"/>
    </row>
    <row r="98" spans="1:21" x14ac:dyDescent="0.2">
      <c r="A98" s="6"/>
      <c r="B98" s="3"/>
      <c r="C98" s="3"/>
      <c r="E98" s="1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3"/>
      <c r="R98" s="3"/>
      <c r="S98" s="3"/>
      <c r="T98" s="3"/>
      <c r="U98" s="3"/>
    </row>
    <row r="99" spans="1:21" x14ac:dyDescent="0.2">
      <c r="A99" s="6"/>
      <c r="B99" s="3"/>
      <c r="C99" s="3"/>
      <c r="E99" s="1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3"/>
      <c r="R99" s="3"/>
      <c r="S99" s="3"/>
      <c r="T99" s="3"/>
      <c r="U99" s="3"/>
    </row>
    <row r="100" spans="1:21" x14ac:dyDescent="0.2">
      <c r="A100" s="6"/>
      <c r="B100" s="3"/>
      <c r="C100" s="3"/>
      <c r="E100" s="1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3"/>
      <c r="R100" s="3"/>
      <c r="S100" s="3"/>
      <c r="T100" s="3"/>
      <c r="U100" s="3"/>
    </row>
    <row r="101" spans="1:21" x14ac:dyDescent="0.2">
      <c r="A101" s="6"/>
      <c r="B101" s="3"/>
      <c r="C101" s="3"/>
      <c r="E101" s="1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3"/>
      <c r="R101" s="3"/>
      <c r="S101" s="3"/>
      <c r="T101" s="3"/>
      <c r="U101" s="3"/>
    </row>
    <row r="102" spans="1:21" x14ac:dyDescent="0.2">
      <c r="A102" s="6"/>
      <c r="B102" s="3"/>
      <c r="C102" s="3"/>
      <c r="E102" s="1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3"/>
      <c r="R102" s="3"/>
      <c r="S102" s="3"/>
      <c r="T102" s="3"/>
      <c r="U102" s="3"/>
    </row>
    <row r="103" spans="1:21" x14ac:dyDescent="0.2">
      <c r="A103" s="6"/>
      <c r="B103" s="3"/>
      <c r="C103" s="3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3"/>
      <c r="R103" s="3"/>
      <c r="S103" s="3"/>
      <c r="T103" s="3"/>
      <c r="U103" s="3"/>
    </row>
    <row r="104" spans="1:21" x14ac:dyDescent="0.2">
      <c r="A104" s="6"/>
      <c r="B104" s="3"/>
      <c r="C104" s="3"/>
      <c r="E104" s="11"/>
      <c r="F104" s="6"/>
      <c r="G104" s="6"/>
      <c r="H104" s="6"/>
      <c r="I104" s="6"/>
      <c r="J104" s="6"/>
      <c r="K104" s="6"/>
      <c r="L104" s="6"/>
      <c r="M104" s="6"/>
      <c r="N104" s="6"/>
      <c r="O104" s="6"/>
      <c r="Q104" s="3"/>
      <c r="R104" s="3"/>
      <c r="S104" s="3"/>
      <c r="T104" s="3"/>
      <c r="U104" s="3"/>
    </row>
    <row r="105" spans="1:21" x14ac:dyDescent="0.2">
      <c r="A105" s="6"/>
      <c r="B105" s="3"/>
      <c r="C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3"/>
      <c r="Q105" s="3"/>
      <c r="R105" s="3"/>
      <c r="S105" s="3"/>
      <c r="T105" s="3"/>
      <c r="U105" s="3"/>
    </row>
    <row r="106" spans="1:21" x14ac:dyDescent="0.2">
      <c r="A106" s="6"/>
      <c r="B106" s="3"/>
      <c r="C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3"/>
      <c r="R106" s="3"/>
      <c r="S106" s="3"/>
      <c r="T106" s="3"/>
      <c r="U106" s="3"/>
    </row>
    <row r="107" spans="1:21" x14ac:dyDescent="0.2">
      <c r="A107" s="6"/>
      <c r="B107" s="3"/>
      <c r="C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3"/>
      <c r="Q107" s="3"/>
      <c r="R107" s="3"/>
      <c r="S107" s="3"/>
      <c r="T107" s="3"/>
      <c r="U107" s="3"/>
    </row>
    <row r="108" spans="1:21" x14ac:dyDescent="0.2">
      <c r="A108" s="6"/>
      <c r="B108" s="3"/>
      <c r="C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3"/>
      <c r="Q108" s="3"/>
      <c r="R108" s="3"/>
      <c r="S108" s="3"/>
      <c r="T108" s="3"/>
      <c r="U108" s="3"/>
    </row>
    <row r="109" spans="1:21" x14ac:dyDescent="0.2">
      <c r="A109" s="6"/>
      <c r="B109" s="3"/>
      <c r="C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3"/>
      <c r="R109" s="3"/>
      <c r="S109" s="3"/>
      <c r="T109" s="3"/>
      <c r="U109" s="3"/>
    </row>
    <row r="110" spans="1:21" x14ac:dyDescent="0.2">
      <c r="A110" s="6"/>
      <c r="B110" s="3"/>
      <c r="C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3"/>
      <c r="Q110" s="3"/>
      <c r="R110" s="3"/>
      <c r="S110" s="3"/>
      <c r="T110" s="3"/>
      <c r="U110" s="3"/>
    </row>
    <row r="111" spans="1:21" x14ac:dyDescent="0.2">
      <c r="A111" s="6"/>
      <c r="B111" s="3"/>
      <c r="C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3"/>
      <c r="Q111" s="3"/>
      <c r="R111" s="3"/>
      <c r="S111" s="3"/>
      <c r="T111" s="3"/>
      <c r="U111" s="3"/>
    </row>
    <row r="112" spans="1:21" x14ac:dyDescent="0.2">
      <c r="A112" s="6"/>
      <c r="B112" s="3"/>
      <c r="C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3"/>
      <c r="Q112" s="3"/>
      <c r="R112" s="3"/>
      <c r="S112" s="3"/>
      <c r="T112" s="3"/>
      <c r="U112" s="3"/>
    </row>
    <row r="113" spans="1:21" x14ac:dyDescent="0.2">
      <c r="A113" s="6"/>
      <c r="B113" s="3"/>
      <c r="C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3"/>
      <c r="Q113" s="3"/>
      <c r="R113" s="3"/>
      <c r="S113" s="3"/>
      <c r="T113" s="3"/>
      <c r="U113" s="3"/>
    </row>
    <row r="114" spans="1:21" x14ac:dyDescent="0.2">
      <c r="A114" s="6"/>
      <c r="B114" s="3"/>
      <c r="C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3"/>
      <c r="Q114" s="3"/>
      <c r="R114" s="3"/>
      <c r="S114" s="3"/>
      <c r="T114" s="3"/>
      <c r="U114" s="3"/>
    </row>
    <row r="115" spans="1:21" x14ac:dyDescent="0.2">
      <c r="A115" s="6"/>
      <c r="B115" s="3"/>
      <c r="C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3"/>
      <c r="Q115" s="3"/>
      <c r="R115" s="3"/>
      <c r="S115" s="3"/>
      <c r="T115" s="3"/>
      <c r="U115" s="3"/>
    </row>
    <row r="116" spans="1:21" x14ac:dyDescent="0.2">
      <c r="A116" s="6"/>
      <c r="B116" s="3"/>
      <c r="C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3"/>
      <c r="Q116" s="3"/>
      <c r="R116" s="3"/>
      <c r="S116" s="3"/>
      <c r="T116" s="3"/>
      <c r="U116" s="3"/>
    </row>
    <row r="117" spans="1:21" x14ac:dyDescent="0.2">
      <c r="A117" s="6"/>
      <c r="B117" s="3"/>
      <c r="C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3"/>
      <c r="Q117" s="3"/>
      <c r="R117" s="3"/>
      <c r="S117" s="3"/>
      <c r="T117" s="3"/>
      <c r="U117" s="3"/>
    </row>
    <row r="118" spans="1:21" x14ac:dyDescent="0.2">
      <c r="A118" s="6"/>
      <c r="B118" s="3"/>
      <c r="C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3"/>
      <c r="Q118" s="3"/>
      <c r="R118" s="3"/>
      <c r="S118" s="3"/>
      <c r="T118" s="3"/>
      <c r="U118" s="3"/>
    </row>
    <row r="119" spans="1:21" x14ac:dyDescent="0.2">
      <c r="A119" s="6"/>
      <c r="B119" s="3"/>
      <c r="C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3"/>
      <c r="Q119" s="3"/>
      <c r="R119" s="3"/>
      <c r="S119" s="3"/>
      <c r="T119" s="3"/>
      <c r="U119" s="3"/>
    </row>
    <row r="120" spans="1:21" x14ac:dyDescent="0.2">
      <c r="A120" s="6"/>
      <c r="B120" s="3"/>
      <c r="C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3"/>
      <c r="Q120" s="3"/>
      <c r="R120" s="3"/>
      <c r="S120" s="3"/>
      <c r="T120" s="3"/>
      <c r="U120" s="3"/>
    </row>
    <row r="121" spans="1:21" x14ac:dyDescent="0.2">
      <c r="A121" s="6"/>
      <c r="B121" s="3"/>
      <c r="C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3"/>
      <c r="Q121" s="3"/>
      <c r="R121" s="3"/>
      <c r="S121" s="3"/>
      <c r="T121" s="3"/>
      <c r="U121" s="3"/>
    </row>
    <row r="122" spans="1:21" x14ac:dyDescent="0.2">
      <c r="A122" s="6"/>
      <c r="B122" s="3"/>
      <c r="C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3"/>
      <c r="Q122" s="3"/>
      <c r="R122" s="3"/>
      <c r="S122" s="3"/>
      <c r="T122" s="3"/>
      <c r="U122" s="3"/>
    </row>
    <row r="123" spans="1:21" x14ac:dyDescent="0.2">
      <c r="A123" s="6"/>
      <c r="B123" s="3"/>
      <c r="C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3"/>
      <c r="Q123" s="3"/>
      <c r="R123" s="3"/>
      <c r="S123" s="3"/>
      <c r="T123" s="3"/>
      <c r="U123" s="3"/>
    </row>
    <row r="124" spans="1:21" x14ac:dyDescent="0.2">
      <c r="A124" s="6"/>
      <c r="B124" s="3"/>
      <c r="C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3"/>
      <c r="Q124" s="3"/>
      <c r="R124" s="3"/>
      <c r="S124" s="3"/>
      <c r="T124" s="3"/>
      <c r="U124" s="3"/>
    </row>
    <row r="125" spans="1:21" x14ac:dyDescent="0.2">
      <c r="A125" s="6"/>
      <c r="B125" s="3"/>
      <c r="C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3"/>
      <c r="Q125" s="3"/>
      <c r="R125" s="3"/>
      <c r="S125" s="3"/>
      <c r="T125" s="3"/>
      <c r="U125" s="3"/>
    </row>
    <row r="126" spans="1:21" x14ac:dyDescent="0.2">
      <c r="A126" s="6"/>
      <c r="B126" s="3"/>
      <c r="C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3"/>
      <c r="Q126" s="3"/>
      <c r="R126" s="3"/>
      <c r="S126" s="3"/>
      <c r="T126" s="3"/>
      <c r="U126" s="3"/>
    </row>
    <row r="127" spans="1:21" x14ac:dyDescent="0.2">
      <c r="A127" s="6"/>
      <c r="B127" s="3"/>
      <c r="C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3"/>
      <c r="Q127" s="3"/>
      <c r="R127" s="3"/>
      <c r="S127" s="3"/>
      <c r="T127" s="3"/>
      <c r="U127" s="3"/>
    </row>
    <row r="128" spans="1:21" x14ac:dyDescent="0.2">
      <c r="A128" s="6"/>
      <c r="B128" s="3"/>
      <c r="C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3"/>
      <c r="Q128" s="3"/>
      <c r="R128" s="3"/>
      <c r="S128" s="3"/>
      <c r="T128" s="3"/>
      <c r="U128" s="3"/>
    </row>
    <row r="129" spans="1:21" x14ac:dyDescent="0.2">
      <c r="A129" s="6"/>
      <c r="B129" s="3"/>
      <c r="C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3"/>
      <c r="Q129" s="3"/>
      <c r="R129" s="3"/>
      <c r="S129" s="3"/>
      <c r="T129" s="3"/>
      <c r="U129" s="3"/>
    </row>
    <row r="130" spans="1:21" x14ac:dyDescent="0.2">
      <c r="A130" s="6"/>
      <c r="B130" s="3"/>
      <c r="C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3"/>
      <c r="Q130" s="3"/>
      <c r="R130" s="3"/>
      <c r="S130" s="3"/>
      <c r="T130" s="3"/>
      <c r="U130" s="3"/>
    </row>
    <row r="131" spans="1:21" x14ac:dyDescent="0.2">
      <c r="A131" s="6"/>
      <c r="B131" s="3"/>
      <c r="C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3"/>
      <c r="Q131" s="3"/>
      <c r="R131" s="3"/>
      <c r="S131" s="3"/>
      <c r="T131" s="3"/>
      <c r="U131" s="3"/>
    </row>
    <row r="132" spans="1:21" x14ac:dyDescent="0.2">
      <c r="A132" s="6"/>
      <c r="B132" s="3"/>
      <c r="C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3"/>
      <c r="Q132" s="3"/>
      <c r="R132" s="3"/>
      <c r="S132" s="3"/>
      <c r="T132" s="3"/>
      <c r="U132" s="3"/>
    </row>
    <row r="133" spans="1:21" x14ac:dyDescent="0.2">
      <c r="A133" s="6"/>
      <c r="B133" s="3"/>
      <c r="C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3"/>
      <c r="Q133" s="3"/>
      <c r="R133" s="3"/>
      <c r="S133" s="3"/>
      <c r="T133" s="3"/>
      <c r="U133" s="3"/>
    </row>
    <row r="134" spans="1:21" x14ac:dyDescent="0.2">
      <c r="A134" s="6"/>
      <c r="B134" s="3"/>
      <c r="C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3"/>
      <c r="Q134" s="3"/>
      <c r="R134" s="3"/>
      <c r="S134" s="3"/>
      <c r="T134" s="3"/>
      <c r="U134" s="3"/>
    </row>
    <row r="135" spans="1:21" x14ac:dyDescent="0.2">
      <c r="A135" s="6"/>
      <c r="B135" s="3"/>
      <c r="C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3"/>
      <c r="Q135" s="3"/>
      <c r="R135" s="3"/>
      <c r="S135" s="3"/>
      <c r="T135" s="3"/>
      <c r="U135" s="3"/>
    </row>
    <row r="136" spans="1:21" x14ac:dyDescent="0.2">
      <c r="A136" s="6"/>
      <c r="B136" s="3"/>
      <c r="C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3"/>
      <c r="Q136" s="3"/>
      <c r="R136" s="3"/>
      <c r="S136" s="3"/>
      <c r="T136" s="3"/>
      <c r="U136" s="3"/>
    </row>
    <row r="137" spans="1:21" x14ac:dyDescent="0.2">
      <c r="A137" s="6"/>
      <c r="B137" s="3"/>
      <c r="C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3"/>
      <c r="Q137" s="3"/>
      <c r="R137" s="3"/>
      <c r="S137" s="3"/>
      <c r="T137" s="3"/>
      <c r="U137" s="3"/>
    </row>
    <row r="138" spans="1:21" x14ac:dyDescent="0.2">
      <c r="A138" s="6"/>
      <c r="B138" s="3"/>
      <c r="C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3"/>
      <c r="Q138" s="3"/>
      <c r="R138" s="3"/>
      <c r="S138" s="3"/>
      <c r="T138" s="3"/>
      <c r="U138" s="3"/>
    </row>
    <row r="139" spans="1:21" x14ac:dyDescent="0.2">
      <c r="A139" s="6"/>
      <c r="B139" s="3"/>
      <c r="C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3"/>
      <c r="Q139" s="3"/>
      <c r="R139" s="3"/>
      <c r="S139" s="3"/>
      <c r="T139" s="3"/>
      <c r="U139" s="3"/>
    </row>
    <row r="140" spans="1:21" x14ac:dyDescent="0.2">
      <c r="A140" s="6"/>
      <c r="B140" s="3"/>
      <c r="C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3"/>
      <c r="Q140" s="3"/>
      <c r="R140" s="3"/>
      <c r="S140" s="3"/>
      <c r="T140" s="3"/>
      <c r="U140" s="3"/>
    </row>
    <row r="141" spans="1:21" x14ac:dyDescent="0.2">
      <c r="A141" s="6"/>
      <c r="B141" s="3"/>
      <c r="C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3"/>
      <c r="Q141" s="3"/>
      <c r="R141" s="3"/>
      <c r="S141" s="3"/>
      <c r="T141" s="3"/>
      <c r="U141" s="3"/>
    </row>
    <row r="142" spans="1:21" x14ac:dyDescent="0.2">
      <c r="A142" s="6"/>
      <c r="B142" s="3"/>
      <c r="C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3"/>
      <c r="Q142" s="3"/>
      <c r="R142" s="3"/>
      <c r="S142" s="3"/>
      <c r="T142" s="3"/>
      <c r="U142" s="3"/>
    </row>
    <row r="143" spans="1:21" x14ac:dyDescent="0.2">
      <c r="A143" s="6"/>
      <c r="B143" s="3"/>
      <c r="C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3"/>
      <c r="Q143" s="3"/>
      <c r="R143" s="3"/>
      <c r="S143" s="3"/>
      <c r="T143" s="3"/>
      <c r="U143" s="3"/>
    </row>
    <row r="144" spans="1:21" x14ac:dyDescent="0.2">
      <c r="A144" s="6"/>
      <c r="B144" s="3"/>
      <c r="C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3"/>
      <c r="Q144" s="3"/>
      <c r="R144" s="3"/>
      <c r="S144" s="3"/>
      <c r="T144" s="3"/>
      <c r="U144" s="3"/>
    </row>
    <row r="145" spans="1:21" x14ac:dyDescent="0.2">
      <c r="A145" s="6"/>
      <c r="B145" s="3"/>
      <c r="C145" s="3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3"/>
      <c r="Q145" s="3"/>
      <c r="R145" s="3"/>
      <c r="S145" s="3"/>
      <c r="T145" s="3"/>
      <c r="U145" s="3"/>
    </row>
    <row r="146" spans="1:21" x14ac:dyDescent="0.2">
      <c r="A146" s="6"/>
      <c r="B146" s="3"/>
      <c r="C146" s="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3"/>
      <c r="Q146" s="3"/>
      <c r="R146" s="3"/>
      <c r="S146" s="3"/>
      <c r="T146" s="3"/>
      <c r="U146" s="3"/>
    </row>
    <row r="147" spans="1:21" x14ac:dyDescent="0.2">
      <c r="A147" s="6"/>
      <c r="B147" s="3"/>
      <c r="C147" s="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3"/>
      <c r="Q147" s="3"/>
      <c r="R147" s="3"/>
      <c r="S147" s="3"/>
      <c r="T147" s="3"/>
      <c r="U147" s="3"/>
    </row>
    <row r="148" spans="1:21" x14ac:dyDescent="0.2">
      <c r="A148" s="6"/>
      <c r="B148" s="3"/>
      <c r="C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3"/>
      <c r="Q148" s="3"/>
      <c r="R148" s="3"/>
      <c r="S148" s="3"/>
      <c r="T148" s="3"/>
      <c r="U148" s="3"/>
    </row>
    <row r="149" spans="1:21" x14ac:dyDescent="0.2">
      <c r="A149" s="6"/>
      <c r="B149" s="3"/>
      <c r="C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3"/>
      <c r="Q149" s="3"/>
      <c r="R149" s="3"/>
      <c r="S149" s="3"/>
      <c r="T149" s="3"/>
      <c r="U149" s="3"/>
    </row>
    <row r="150" spans="1:21" x14ac:dyDescent="0.2">
      <c r="A150" s="6"/>
      <c r="B150" s="3"/>
      <c r="C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3"/>
      <c r="Q150" s="3"/>
      <c r="R150" s="3"/>
      <c r="S150" s="3"/>
      <c r="T150" s="3"/>
      <c r="U150" s="3"/>
    </row>
    <row r="151" spans="1:21" x14ac:dyDescent="0.2">
      <c r="A151" s="6"/>
      <c r="B151" s="3"/>
      <c r="C151" s="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3"/>
      <c r="Q151" s="3"/>
      <c r="R151" s="3"/>
      <c r="S151" s="3"/>
      <c r="T151" s="3"/>
      <c r="U151" s="3"/>
    </row>
    <row r="152" spans="1:21" x14ac:dyDescent="0.2">
      <c r="A152" s="6"/>
      <c r="B152" s="3"/>
      <c r="C152" s="3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3"/>
      <c r="Q152" s="3"/>
      <c r="R152" s="3"/>
      <c r="S152" s="3"/>
      <c r="T152" s="3"/>
      <c r="U152" s="3"/>
    </row>
    <row r="153" spans="1:21" x14ac:dyDescent="0.2">
      <c r="A153" s="6"/>
      <c r="B153" s="3"/>
      <c r="C153" s="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3"/>
      <c r="Q153" s="3"/>
      <c r="R153" s="3"/>
      <c r="S153" s="3"/>
      <c r="T153" s="3"/>
      <c r="U153" s="3"/>
    </row>
    <row r="154" spans="1:21" x14ac:dyDescent="0.2">
      <c r="A154" s="6"/>
      <c r="B154" s="3"/>
      <c r="C154" s="3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3"/>
      <c r="Q154" s="3"/>
      <c r="R154" s="3"/>
      <c r="S154" s="3"/>
      <c r="T154" s="3"/>
      <c r="U154" s="3"/>
    </row>
    <row r="155" spans="1:21" x14ac:dyDescent="0.2">
      <c r="A155" s="6"/>
      <c r="B155" s="3"/>
      <c r="C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3"/>
      <c r="Q155" s="3"/>
      <c r="R155" s="3"/>
      <c r="S155" s="3"/>
      <c r="T155" s="3"/>
      <c r="U155" s="3"/>
    </row>
    <row r="156" spans="1:21" x14ac:dyDescent="0.2">
      <c r="A156" s="6"/>
      <c r="B156" s="3"/>
      <c r="C156" s="3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3"/>
      <c r="Q156" s="3"/>
      <c r="R156" s="3"/>
      <c r="S156" s="3"/>
      <c r="T156" s="3"/>
      <c r="U156" s="3"/>
    </row>
    <row r="157" spans="1:21" x14ac:dyDescent="0.2">
      <c r="A157" s="6"/>
      <c r="B157" s="3"/>
      <c r="C157" s="3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3"/>
      <c r="Q157" s="3"/>
      <c r="R157" s="3"/>
      <c r="S157" s="3"/>
      <c r="T157" s="3"/>
      <c r="U157" s="3"/>
    </row>
    <row r="158" spans="1:21" x14ac:dyDescent="0.2">
      <c r="A158" s="6"/>
      <c r="B158" s="3"/>
      <c r="C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3"/>
      <c r="Q158" s="3"/>
      <c r="R158" s="3"/>
      <c r="S158" s="3"/>
      <c r="T158" s="3"/>
      <c r="U158" s="3"/>
    </row>
    <row r="159" spans="1:21" x14ac:dyDescent="0.2">
      <c r="A159" s="6"/>
      <c r="B159" s="3"/>
      <c r="C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3"/>
      <c r="Q159" s="3"/>
      <c r="R159" s="3"/>
      <c r="S159" s="3"/>
      <c r="T159" s="3"/>
      <c r="U159" s="3"/>
    </row>
    <row r="160" spans="1:21" x14ac:dyDescent="0.2">
      <c r="A160" s="6"/>
      <c r="B160" s="3"/>
      <c r="C160" s="3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3"/>
      <c r="Q160" s="3"/>
      <c r="R160" s="3"/>
      <c r="S160" s="3"/>
      <c r="T160" s="3"/>
      <c r="U160" s="3"/>
    </row>
    <row r="161" spans="1:21" x14ac:dyDescent="0.2">
      <c r="A161" s="6"/>
      <c r="B161" s="3"/>
      <c r="C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3"/>
      <c r="Q161" s="3"/>
      <c r="R161" s="3"/>
      <c r="S161" s="3"/>
      <c r="T161" s="3"/>
      <c r="U161" s="3"/>
    </row>
    <row r="162" spans="1:21" x14ac:dyDescent="0.2">
      <c r="A162" s="6"/>
      <c r="B162" s="3"/>
      <c r="C162" s="3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3"/>
      <c r="Q162" s="3"/>
      <c r="R162" s="3"/>
      <c r="S162" s="3"/>
      <c r="T162" s="3"/>
      <c r="U162" s="3"/>
    </row>
    <row r="163" spans="1:21" x14ac:dyDescent="0.2">
      <c r="A163" s="6"/>
      <c r="B163" s="3"/>
      <c r="C163" s="3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3"/>
      <c r="Q163" s="3"/>
      <c r="R163" s="3"/>
      <c r="S163" s="3"/>
      <c r="T163" s="3"/>
      <c r="U163" s="3"/>
    </row>
    <row r="164" spans="1:21" x14ac:dyDescent="0.2">
      <c r="A164" s="6"/>
      <c r="B164" s="3"/>
      <c r="C164" s="3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3"/>
      <c r="Q164" s="3"/>
      <c r="R164" s="3"/>
      <c r="S164" s="3"/>
      <c r="T164" s="3"/>
      <c r="U164" s="3"/>
    </row>
    <row r="165" spans="1:21" x14ac:dyDescent="0.2">
      <c r="A165" s="6"/>
      <c r="B165" s="3"/>
      <c r="C165" s="3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3"/>
      <c r="Q165" s="3"/>
      <c r="R165" s="3"/>
      <c r="S165" s="3"/>
      <c r="T165" s="3"/>
      <c r="U165" s="3"/>
    </row>
    <row r="166" spans="1:21" x14ac:dyDescent="0.2">
      <c r="A166" s="6"/>
      <c r="B166" s="3"/>
      <c r="C166" s="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3"/>
      <c r="Q166" s="3"/>
      <c r="R166" s="3"/>
      <c r="S166" s="3"/>
      <c r="T166" s="3"/>
      <c r="U166" s="3"/>
    </row>
    <row r="167" spans="1:21" x14ac:dyDescent="0.2">
      <c r="A167" s="6"/>
      <c r="B167" s="3"/>
      <c r="C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3"/>
      <c r="Q167" s="3"/>
      <c r="R167" s="3"/>
      <c r="S167" s="3"/>
      <c r="T167" s="3"/>
      <c r="U167" s="3"/>
    </row>
    <row r="168" spans="1:21" x14ac:dyDescent="0.2">
      <c r="A168" s="6"/>
      <c r="B168" s="3"/>
      <c r="C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3"/>
      <c r="Q168" s="3"/>
      <c r="R168" s="3"/>
      <c r="S168" s="3"/>
      <c r="T168" s="3"/>
      <c r="U168" s="3"/>
    </row>
    <row r="169" spans="1:21" x14ac:dyDescent="0.2">
      <c r="A169" s="6"/>
      <c r="B169" s="3"/>
      <c r="C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3"/>
      <c r="Q169" s="3"/>
      <c r="R169" s="3"/>
      <c r="S169" s="3"/>
      <c r="T169" s="3"/>
      <c r="U169" s="3"/>
    </row>
    <row r="170" spans="1:21" x14ac:dyDescent="0.2">
      <c r="A170" s="6"/>
      <c r="B170" s="3"/>
      <c r="C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3"/>
      <c r="Q170" s="3"/>
      <c r="R170" s="3"/>
      <c r="S170" s="3"/>
      <c r="T170" s="3"/>
      <c r="U170" s="3"/>
    </row>
    <row r="171" spans="1:21" x14ac:dyDescent="0.2">
      <c r="A171" s="6"/>
      <c r="B171" s="3"/>
      <c r="C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3"/>
      <c r="Q171" s="3"/>
      <c r="R171" s="3"/>
      <c r="S171" s="3"/>
      <c r="T171" s="3"/>
      <c r="U171" s="3"/>
    </row>
    <row r="172" spans="1:21" x14ac:dyDescent="0.2">
      <c r="A172" s="6"/>
      <c r="B172" s="3"/>
      <c r="C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3"/>
      <c r="Q172" s="3"/>
      <c r="R172" s="3"/>
      <c r="S172" s="3"/>
      <c r="T172" s="3"/>
      <c r="U172" s="3"/>
    </row>
    <row r="173" spans="1:21" x14ac:dyDescent="0.2">
      <c r="A173" s="6"/>
      <c r="B173" s="3"/>
      <c r="C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3"/>
      <c r="Q173" s="3"/>
      <c r="R173" s="3"/>
      <c r="S173" s="3"/>
      <c r="T173" s="3"/>
      <c r="U173" s="3"/>
    </row>
    <row r="174" spans="1:21" x14ac:dyDescent="0.2">
      <c r="A174" s="6"/>
      <c r="B174" s="3"/>
      <c r="C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3"/>
      <c r="Q174" s="3"/>
      <c r="R174" s="3"/>
      <c r="S174" s="3"/>
      <c r="T174" s="3"/>
      <c r="U174" s="3"/>
    </row>
    <row r="175" spans="1:21" x14ac:dyDescent="0.2">
      <c r="A175" s="6"/>
      <c r="B175" s="3"/>
      <c r="C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3"/>
      <c r="Q175" s="3"/>
      <c r="R175" s="3"/>
      <c r="S175" s="3"/>
      <c r="T175" s="3"/>
      <c r="U175" s="3"/>
    </row>
    <row r="176" spans="1:21" x14ac:dyDescent="0.2">
      <c r="A176" s="6"/>
      <c r="B176" s="3"/>
      <c r="C176" s="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3"/>
      <c r="Q176" s="3"/>
      <c r="R176" s="3"/>
      <c r="S176" s="3"/>
      <c r="T176" s="3"/>
      <c r="U176" s="3"/>
    </row>
    <row r="177" spans="1:21" x14ac:dyDescent="0.2">
      <c r="A177" s="6"/>
      <c r="B177" s="3"/>
      <c r="C177" s="3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3"/>
      <c r="Q177" s="3"/>
      <c r="R177" s="3"/>
      <c r="S177" s="3"/>
      <c r="T177" s="3"/>
      <c r="U177" s="3"/>
    </row>
    <row r="178" spans="1:21" x14ac:dyDescent="0.2">
      <c r="A178" s="6"/>
      <c r="B178" s="3"/>
      <c r="C178" s="3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3"/>
      <c r="Q178" s="3"/>
      <c r="R178" s="3"/>
      <c r="S178" s="3"/>
      <c r="T178" s="3"/>
      <c r="U178" s="3"/>
    </row>
    <row r="179" spans="1:21" x14ac:dyDescent="0.2">
      <c r="A179" s="6"/>
      <c r="B179" s="3"/>
      <c r="C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3"/>
      <c r="Q179" s="3"/>
      <c r="R179" s="3"/>
      <c r="S179" s="3"/>
      <c r="T179" s="3"/>
      <c r="U179" s="3"/>
    </row>
    <row r="180" spans="1:21" x14ac:dyDescent="0.2">
      <c r="A180" s="6"/>
      <c r="B180" s="3"/>
      <c r="C180" s="3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3"/>
      <c r="Q180" s="3"/>
      <c r="R180" s="3"/>
      <c r="S180" s="3"/>
      <c r="T180" s="3"/>
      <c r="U180" s="3"/>
    </row>
    <row r="181" spans="1:21" x14ac:dyDescent="0.2">
      <c r="A181" s="6"/>
      <c r="B181" s="3"/>
      <c r="C181" s="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3"/>
      <c r="Q181" s="3"/>
      <c r="R181" s="3"/>
      <c r="S181" s="3"/>
      <c r="T181" s="3"/>
      <c r="U181" s="3"/>
    </row>
    <row r="182" spans="1:21" x14ac:dyDescent="0.2">
      <c r="A182" s="6"/>
      <c r="B182" s="3"/>
      <c r="C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3"/>
      <c r="Q182" s="3"/>
      <c r="R182" s="3"/>
      <c r="S182" s="3"/>
      <c r="T182" s="3"/>
      <c r="U182" s="3"/>
    </row>
    <row r="183" spans="1:21" x14ac:dyDescent="0.2">
      <c r="A183" s="6"/>
      <c r="B183" s="3"/>
      <c r="C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3"/>
      <c r="Q183" s="3"/>
      <c r="R183" s="3"/>
      <c r="S183" s="3"/>
      <c r="T183" s="3"/>
      <c r="U183" s="3"/>
    </row>
    <row r="184" spans="1:21" x14ac:dyDescent="0.2">
      <c r="A184" s="6"/>
      <c r="B184" s="3"/>
      <c r="C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3"/>
      <c r="Q184" s="3"/>
      <c r="R184" s="3"/>
      <c r="S184" s="3"/>
      <c r="T184" s="3"/>
      <c r="U184" s="3"/>
    </row>
    <row r="185" spans="1:21" x14ac:dyDescent="0.2">
      <c r="A185" s="6"/>
      <c r="B185" s="3"/>
      <c r="C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3"/>
      <c r="Q185" s="3"/>
      <c r="R185" s="3"/>
      <c r="S185" s="3"/>
      <c r="T185" s="3"/>
      <c r="U185" s="3"/>
    </row>
    <row r="186" spans="1:21" x14ac:dyDescent="0.2">
      <c r="A186" s="6"/>
      <c r="B186" s="3"/>
      <c r="C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3"/>
      <c r="Q186" s="3"/>
      <c r="R186" s="3"/>
      <c r="S186" s="3"/>
      <c r="T186" s="3"/>
      <c r="U186" s="3"/>
    </row>
    <row r="187" spans="1:21" x14ac:dyDescent="0.2">
      <c r="A187" s="6"/>
      <c r="B187" s="3"/>
      <c r="C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3"/>
      <c r="Q187" s="3"/>
      <c r="R187" s="3"/>
      <c r="S187" s="3"/>
      <c r="T187" s="3"/>
      <c r="U187" s="3"/>
    </row>
    <row r="188" spans="1:21" x14ac:dyDescent="0.2">
      <c r="A188" s="6"/>
      <c r="B188" s="3"/>
      <c r="C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3"/>
      <c r="Q188" s="3"/>
      <c r="R188" s="3"/>
      <c r="S188" s="3"/>
      <c r="T188" s="3"/>
      <c r="U188" s="3"/>
    </row>
    <row r="189" spans="1:21" x14ac:dyDescent="0.2">
      <c r="A189" s="6"/>
      <c r="B189" s="3"/>
      <c r="C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3"/>
      <c r="Q189" s="3"/>
      <c r="R189" s="3"/>
      <c r="S189" s="3"/>
      <c r="T189" s="3"/>
      <c r="U189" s="3"/>
    </row>
    <row r="190" spans="1:21" x14ac:dyDescent="0.2">
      <c r="A190" s="6"/>
      <c r="B190" s="3"/>
      <c r="C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3"/>
      <c r="Q190" s="3"/>
      <c r="R190" s="3"/>
      <c r="S190" s="3"/>
      <c r="T190" s="3"/>
      <c r="U190" s="3"/>
    </row>
    <row r="191" spans="1:21" x14ac:dyDescent="0.2">
      <c r="A191" s="6"/>
      <c r="B191" s="3"/>
      <c r="C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3"/>
      <c r="Q191" s="3"/>
      <c r="R191" s="3"/>
      <c r="S191" s="3"/>
      <c r="T191" s="3"/>
      <c r="U191" s="3"/>
    </row>
    <row r="192" spans="1:21" x14ac:dyDescent="0.2">
      <c r="A192" s="6"/>
      <c r="B192" s="3"/>
      <c r="C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3"/>
      <c r="Q192" s="3"/>
      <c r="R192" s="3"/>
      <c r="S192" s="3"/>
      <c r="T192" s="3"/>
      <c r="U192" s="3"/>
    </row>
    <row r="193" spans="1:21" x14ac:dyDescent="0.2">
      <c r="A193" s="6"/>
      <c r="B193" s="3"/>
      <c r="C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3"/>
      <c r="Q193" s="3"/>
      <c r="R193" s="3"/>
      <c r="S193" s="3"/>
      <c r="T193" s="3"/>
      <c r="U193" s="3"/>
    </row>
    <row r="194" spans="1:21" x14ac:dyDescent="0.2">
      <c r="A194" s="6"/>
      <c r="B194" s="3"/>
      <c r="C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3"/>
      <c r="Q194" s="3"/>
      <c r="R194" s="3"/>
      <c r="S194" s="3"/>
      <c r="T194" s="3"/>
      <c r="U194" s="3"/>
    </row>
    <row r="195" spans="1:21" x14ac:dyDescent="0.2">
      <c r="A195" s="6"/>
      <c r="B195" s="3"/>
      <c r="C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3"/>
      <c r="Q195" s="3"/>
      <c r="R195" s="3"/>
      <c r="S195" s="3"/>
      <c r="T195" s="3"/>
      <c r="U195" s="3"/>
    </row>
    <row r="196" spans="1:21" x14ac:dyDescent="0.2">
      <c r="A196" s="6"/>
      <c r="B196" s="3"/>
      <c r="C196" s="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3"/>
      <c r="Q196" s="3"/>
      <c r="R196" s="3"/>
      <c r="S196" s="3"/>
      <c r="T196" s="3"/>
      <c r="U196" s="3"/>
    </row>
    <row r="197" spans="1:21" x14ac:dyDescent="0.2">
      <c r="A197" s="6"/>
      <c r="B197" s="3"/>
      <c r="C197" s="3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3"/>
      <c r="Q197" s="3"/>
      <c r="R197" s="3"/>
      <c r="S197" s="3"/>
      <c r="T197" s="3"/>
      <c r="U197" s="3"/>
    </row>
    <row r="198" spans="1:21" x14ac:dyDescent="0.2">
      <c r="A198" s="6"/>
      <c r="B198" s="3"/>
      <c r="C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3"/>
      <c r="Q198" s="3"/>
      <c r="R198" s="3"/>
      <c r="S198" s="3"/>
      <c r="T198" s="3"/>
      <c r="U198" s="3"/>
    </row>
    <row r="199" spans="1:21" x14ac:dyDescent="0.2">
      <c r="A199" s="6"/>
      <c r="B199" s="3"/>
      <c r="C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3"/>
      <c r="Q199" s="3"/>
      <c r="R199" s="3"/>
      <c r="S199" s="3"/>
      <c r="T199" s="3"/>
      <c r="U199" s="3"/>
    </row>
    <row r="200" spans="1:21" x14ac:dyDescent="0.2">
      <c r="A200" s="6"/>
      <c r="B200" s="3"/>
      <c r="C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3"/>
      <c r="Q200" s="3"/>
      <c r="R200" s="3"/>
      <c r="S200" s="3"/>
      <c r="T200" s="3"/>
      <c r="U200" s="3"/>
    </row>
    <row r="201" spans="1:21" x14ac:dyDescent="0.2">
      <c r="A201" s="6"/>
      <c r="B201" s="3"/>
      <c r="C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3"/>
      <c r="Q201" s="3"/>
      <c r="R201" s="3"/>
      <c r="S201" s="3"/>
      <c r="T201" s="3"/>
      <c r="U201" s="3"/>
    </row>
    <row r="202" spans="1:21" x14ac:dyDescent="0.2">
      <c r="A202" s="6"/>
      <c r="B202" s="3"/>
      <c r="C202" s="3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3"/>
      <c r="Q202" s="3"/>
      <c r="R202" s="3"/>
      <c r="S202" s="3"/>
      <c r="T202" s="3"/>
      <c r="U202" s="3"/>
    </row>
    <row r="203" spans="1:21" x14ac:dyDescent="0.2">
      <c r="A203" s="6"/>
      <c r="B203" s="3"/>
      <c r="C203" s="3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3"/>
      <c r="Q203" s="3"/>
      <c r="R203" s="3"/>
      <c r="S203" s="3"/>
      <c r="T203" s="3"/>
      <c r="U203" s="3"/>
    </row>
    <row r="204" spans="1:21" x14ac:dyDescent="0.2">
      <c r="A204" s="6"/>
      <c r="B204" s="3"/>
      <c r="C204" s="3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3"/>
      <c r="Q204" s="3"/>
      <c r="R204" s="3"/>
      <c r="S204" s="3"/>
      <c r="T204" s="3"/>
      <c r="U204" s="3"/>
    </row>
    <row r="205" spans="1:21" x14ac:dyDescent="0.2">
      <c r="A205" s="6"/>
      <c r="B205" s="3"/>
      <c r="C205" s="3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3"/>
      <c r="Q205" s="3"/>
      <c r="R205" s="3"/>
      <c r="S205" s="3"/>
      <c r="T205" s="3"/>
      <c r="U205" s="3"/>
    </row>
    <row r="206" spans="1:21" x14ac:dyDescent="0.2">
      <c r="A206" s="6"/>
      <c r="B206" s="3"/>
      <c r="C206" s="3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3"/>
      <c r="Q206" s="3"/>
      <c r="R206" s="3"/>
      <c r="S206" s="3"/>
      <c r="T206" s="3"/>
      <c r="U206" s="3"/>
    </row>
    <row r="207" spans="1:21" x14ac:dyDescent="0.2">
      <c r="A207" s="6"/>
      <c r="B207" s="3"/>
      <c r="C207" s="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3"/>
      <c r="Q207" s="3"/>
      <c r="R207" s="3"/>
      <c r="S207" s="3"/>
      <c r="T207" s="3"/>
      <c r="U207" s="3"/>
    </row>
    <row r="208" spans="1:21" x14ac:dyDescent="0.2">
      <c r="A208" s="6"/>
      <c r="B208" s="3"/>
      <c r="C208" s="3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3"/>
      <c r="Q208" s="3"/>
      <c r="R208" s="3"/>
      <c r="S208" s="3"/>
      <c r="T208" s="3"/>
      <c r="U208" s="3"/>
    </row>
    <row r="209" spans="1:21" x14ac:dyDescent="0.2">
      <c r="A209" s="6"/>
      <c r="B209" s="3"/>
      <c r="C209" s="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3"/>
      <c r="Q209" s="3"/>
      <c r="R209" s="3"/>
      <c r="S209" s="3"/>
      <c r="T209" s="3"/>
      <c r="U209" s="3"/>
    </row>
    <row r="210" spans="1:21" x14ac:dyDescent="0.2">
      <c r="A210" s="6"/>
      <c r="B210" s="3"/>
      <c r="C210" s="3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3"/>
      <c r="Q210" s="3"/>
      <c r="R210" s="3"/>
      <c r="S210" s="3"/>
      <c r="T210" s="3"/>
      <c r="U210" s="3"/>
    </row>
    <row r="211" spans="1:21" x14ac:dyDescent="0.2">
      <c r="A211" s="6"/>
      <c r="B211" s="3"/>
      <c r="C211" s="3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3"/>
      <c r="Q211" s="3"/>
      <c r="R211" s="3"/>
      <c r="S211" s="3"/>
      <c r="T211" s="3"/>
      <c r="U211" s="3"/>
    </row>
    <row r="212" spans="1:21" x14ac:dyDescent="0.2">
      <c r="A212" s="6"/>
      <c r="B212" s="3"/>
      <c r="C212" s="3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3"/>
      <c r="Q212" s="3"/>
      <c r="R212" s="3"/>
      <c r="S212" s="3"/>
      <c r="T212" s="3"/>
      <c r="U212" s="3"/>
    </row>
    <row r="213" spans="1:21" x14ac:dyDescent="0.2">
      <c r="A213" s="6"/>
      <c r="B213" s="3"/>
      <c r="C213" s="3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3"/>
      <c r="Q213" s="3"/>
      <c r="R213" s="3"/>
      <c r="S213" s="3"/>
      <c r="T213" s="3"/>
      <c r="U213" s="3"/>
    </row>
    <row r="214" spans="1:21" x14ac:dyDescent="0.2">
      <c r="A214" s="6"/>
      <c r="B214" s="3"/>
      <c r="C214" s="3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3"/>
      <c r="Q214" s="3"/>
      <c r="R214" s="3"/>
      <c r="S214" s="3"/>
      <c r="T214" s="3"/>
      <c r="U214" s="3"/>
    </row>
    <row r="215" spans="1:21" x14ac:dyDescent="0.2">
      <c r="A215" s="6"/>
      <c r="B215" s="3"/>
      <c r="C215" s="3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3"/>
      <c r="Q215" s="3"/>
      <c r="R215" s="3"/>
      <c r="S215" s="3"/>
      <c r="T215" s="3"/>
      <c r="U215" s="3"/>
    </row>
    <row r="216" spans="1:21" x14ac:dyDescent="0.2">
      <c r="A216" s="6"/>
      <c r="B216" s="3"/>
      <c r="C216" s="3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3"/>
      <c r="Q216" s="3"/>
      <c r="R216" s="3"/>
      <c r="S216" s="3"/>
      <c r="T216" s="3"/>
      <c r="U216" s="3"/>
    </row>
    <row r="217" spans="1:21" x14ac:dyDescent="0.2">
      <c r="A217" s="6"/>
      <c r="B217" s="3"/>
      <c r="C217" s="3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3"/>
      <c r="Q217" s="3"/>
      <c r="R217" s="3"/>
      <c r="S217" s="3"/>
      <c r="T217" s="3"/>
      <c r="U217" s="3"/>
    </row>
    <row r="218" spans="1:21" x14ac:dyDescent="0.2">
      <c r="A218" s="6"/>
      <c r="B218" s="3"/>
      <c r="C218" s="3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3"/>
      <c r="Q218" s="3"/>
      <c r="R218" s="3"/>
      <c r="S218" s="3"/>
      <c r="T218" s="3"/>
      <c r="U218" s="3"/>
    </row>
    <row r="219" spans="1:21" x14ac:dyDescent="0.2">
      <c r="A219" s="6"/>
      <c r="B219" s="3"/>
      <c r="C219" s="3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3"/>
      <c r="Q219" s="3"/>
      <c r="R219" s="3"/>
      <c r="S219" s="3"/>
      <c r="T219" s="3"/>
      <c r="U219" s="3"/>
    </row>
    <row r="220" spans="1:21" x14ac:dyDescent="0.2">
      <c r="A220" s="6"/>
      <c r="B220" s="3"/>
      <c r="C220" s="3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3"/>
      <c r="Q220" s="3"/>
      <c r="R220" s="3"/>
      <c r="S220" s="3"/>
      <c r="T220" s="3"/>
      <c r="U220" s="3"/>
    </row>
    <row r="221" spans="1:21" x14ac:dyDescent="0.2">
      <c r="A221" s="6"/>
      <c r="B221" s="3"/>
      <c r="C221" s="3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3"/>
      <c r="Q221" s="3"/>
      <c r="R221" s="3"/>
      <c r="S221" s="3"/>
      <c r="T221" s="3"/>
      <c r="U221" s="3"/>
    </row>
    <row r="222" spans="1:21" x14ac:dyDescent="0.2">
      <c r="A222" s="6"/>
      <c r="B222" s="3"/>
      <c r="C222" s="3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3"/>
      <c r="Q222" s="3"/>
      <c r="R222" s="3"/>
      <c r="S222" s="3"/>
      <c r="T222" s="3"/>
      <c r="U222" s="3"/>
    </row>
    <row r="223" spans="1:21" x14ac:dyDescent="0.2">
      <c r="A223" s="6"/>
      <c r="B223" s="3"/>
      <c r="C223" s="3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3"/>
      <c r="Q223" s="3"/>
      <c r="R223" s="3"/>
      <c r="S223" s="3"/>
      <c r="T223" s="3"/>
      <c r="U223" s="3"/>
    </row>
    <row r="224" spans="1:21" x14ac:dyDescent="0.2">
      <c r="A224" s="6"/>
      <c r="B224" s="3"/>
      <c r="C224" s="3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3"/>
      <c r="Q224" s="3"/>
      <c r="R224" s="3"/>
      <c r="S224" s="3"/>
      <c r="T224" s="3"/>
      <c r="U224" s="3"/>
    </row>
    <row r="225" spans="1:21" x14ac:dyDescent="0.2">
      <c r="A225" s="6"/>
      <c r="B225" s="3"/>
      <c r="C225" s="3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3"/>
      <c r="Q225" s="3"/>
      <c r="R225" s="3"/>
      <c r="S225" s="3"/>
      <c r="T225" s="3"/>
      <c r="U225" s="3"/>
    </row>
    <row r="226" spans="1:21" x14ac:dyDescent="0.2">
      <c r="A226" s="6"/>
      <c r="B226" s="3"/>
      <c r="C226" s="3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3"/>
      <c r="Q226" s="3"/>
      <c r="R226" s="3"/>
      <c r="S226" s="3"/>
      <c r="T226" s="3"/>
      <c r="U226" s="3"/>
    </row>
    <row r="227" spans="1:21" x14ac:dyDescent="0.2">
      <c r="A227" s="6"/>
      <c r="B227" s="3"/>
      <c r="C227" s="3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3"/>
      <c r="Q227" s="3"/>
      <c r="R227" s="3"/>
      <c r="S227" s="3"/>
      <c r="T227" s="3"/>
      <c r="U227" s="3"/>
    </row>
    <row r="228" spans="1:21" x14ac:dyDescent="0.2">
      <c r="A228" s="6"/>
      <c r="B228" s="3"/>
      <c r="C228" s="3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3"/>
      <c r="Q228" s="3"/>
      <c r="R228" s="3"/>
      <c r="S228" s="3"/>
      <c r="T228" s="3"/>
      <c r="U228" s="3"/>
    </row>
    <row r="229" spans="1:21" x14ac:dyDescent="0.2">
      <c r="A229" s="6"/>
      <c r="B229" s="3"/>
      <c r="C229" s="3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3"/>
      <c r="Q229" s="3"/>
      <c r="R229" s="3"/>
      <c r="S229" s="3"/>
      <c r="T229" s="3"/>
      <c r="U229" s="3"/>
    </row>
    <row r="230" spans="1:21" x14ac:dyDescent="0.2">
      <c r="A230" s="6"/>
      <c r="B230" s="3"/>
      <c r="C230" s="3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3"/>
      <c r="Q230" s="3"/>
      <c r="R230" s="3"/>
      <c r="S230" s="3"/>
      <c r="T230" s="3"/>
      <c r="U230" s="3"/>
    </row>
    <row r="231" spans="1:21" x14ac:dyDescent="0.2">
      <c r="A231" s="6"/>
      <c r="B231" s="3"/>
      <c r="C231" s="3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3"/>
      <c r="Q231" s="3"/>
      <c r="R231" s="3"/>
      <c r="S231" s="3"/>
      <c r="T231" s="3"/>
      <c r="U231" s="3"/>
    </row>
    <row r="232" spans="1:21" x14ac:dyDescent="0.2">
      <c r="A232" s="6"/>
      <c r="B232" s="3"/>
      <c r="C232" s="3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3"/>
      <c r="Q232" s="3"/>
      <c r="R232" s="3"/>
      <c r="S232" s="3"/>
      <c r="T232" s="3"/>
      <c r="U232" s="3"/>
    </row>
    <row r="233" spans="1:21" x14ac:dyDescent="0.2">
      <c r="A233" s="6"/>
      <c r="B233" s="3"/>
      <c r="C233" s="3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3"/>
      <c r="Q233" s="3"/>
      <c r="R233" s="3"/>
      <c r="S233" s="3"/>
      <c r="T233" s="3"/>
      <c r="U233" s="3"/>
    </row>
    <row r="234" spans="1:21" x14ac:dyDescent="0.2">
      <c r="A234" s="6"/>
      <c r="B234" s="3"/>
      <c r="C234" s="3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3"/>
      <c r="Q234" s="3"/>
      <c r="R234" s="3"/>
      <c r="S234" s="3"/>
      <c r="T234" s="3"/>
      <c r="U234" s="3"/>
    </row>
    <row r="235" spans="1:21" x14ac:dyDescent="0.2">
      <c r="A235" s="6"/>
      <c r="B235" s="3"/>
      <c r="C235" s="3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3"/>
      <c r="Q235" s="3"/>
      <c r="R235" s="3"/>
      <c r="S235" s="3"/>
      <c r="T235" s="3"/>
      <c r="U235" s="3"/>
    </row>
    <row r="236" spans="1:21" x14ac:dyDescent="0.2">
      <c r="A236" s="6"/>
      <c r="B236" s="3"/>
      <c r="C236" s="3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3"/>
      <c r="Q236" s="3"/>
      <c r="R236" s="3"/>
      <c r="S236" s="3"/>
      <c r="T236" s="3"/>
      <c r="U236" s="3"/>
    </row>
    <row r="237" spans="1:21" x14ac:dyDescent="0.2">
      <c r="A237" s="6"/>
      <c r="B237" s="3"/>
      <c r="C237" s="3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3"/>
      <c r="Q237" s="3"/>
      <c r="R237" s="3"/>
      <c r="S237" s="3"/>
      <c r="T237" s="3"/>
      <c r="U237" s="3"/>
    </row>
    <row r="238" spans="1:21" x14ac:dyDescent="0.2">
      <c r="A238" s="6"/>
      <c r="B238" s="3"/>
      <c r="C238" s="3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3"/>
      <c r="Q238" s="3"/>
      <c r="R238" s="3"/>
      <c r="S238" s="3"/>
      <c r="T238" s="3"/>
      <c r="U238" s="3"/>
    </row>
    <row r="239" spans="1:21" x14ac:dyDescent="0.2">
      <c r="A239" s="6"/>
      <c r="B239" s="3"/>
      <c r="C239" s="3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</row>
    <row r="240" spans="1:21" x14ac:dyDescent="0.2">
      <c r="A240" s="6"/>
      <c r="B240" s="3"/>
      <c r="C240" s="3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</row>
    <row r="241" spans="1:21" x14ac:dyDescent="0.2">
      <c r="A241" s="6"/>
      <c r="B241" s="3"/>
      <c r="C241" s="3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3"/>
      <c r="Q241" s="3"/>
      <c r="R241" s="3"/>
      <c r="S241" s="3"/>
      <c r="T241" s="3"/>
      <c r="U241" s="3"/>
    </row>
    <row r="242" spans="1:21" x14ac:dyDescent="0.2">
      <c r="A242" s="6"/>
      <c r="B242" s="3"/>
      <c r="C242" s="3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3"/>
      <c r="Q242" s="3"/>
      <c r="R242" s="3"/>
      <c r="S242" s="3"/>
      <c r="T242" s="3"/>
      <c r="U242" s="3"/>
    </row>
    <row r="243" spans="1:21" x14ac:dyDescent="0.2">
      <c r="A243" s="6"/>
      <c r="B243" s="3"/>
      <c r="C243" s="3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3"/>
      <c r="Q243" s="3"/>
      <c r="R243" s="3"/>
      <c r="S243" s="3"/>
      <c r="T243" s="3"/>
      <c r="U243" s="3"/>
    </row>
    <row r="244" spans="1:21" x14ac:dyDescent="0.2">
      <c r="A244" s="6"/>
      <c r="B244" s="3"/>
      <c r="C244" s="3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3"/>
      <c r="Q244" s="3"/>
      <c r="R244" s="3"/>
      <c r="S244" s="3"/>
      <c r="T244" s="3"/>
      <c r="U244" s="3"/>
    </row>
    <row r="245" spans="1:21" x14ac:dyDescent="0.2">
      <c r="A245" s="6"/>
      <c r="B245" s="3"/>
      <c r="C245" s="3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3"/>
      <c r="Q245" s="3"/>
      <c r="R245" s="3"/>
      <c r="S245" s="3"/>
      <c r="T245" s="3"/>
      <c r="U245" s="3"/>
    </row>
    <row r="246" spans="1:21" x14ac:dyDescent="0.2">
      <c r="A246" s="6"/>
      <c r="B246" s="3"/>
      <c r="C246" s="3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3"/>
      <c r="Q246" s="3"/>
      <c r="R246" s="3"/>
      <c r="S246" s="3"/>
      <c r="T246" s="3"/>
      <c r="U246" s="3"/>
    </row>
    <row r="247" spans="1:21" x14ac:dyDescent="0.2">
      <c r="A247" s="6"/>
      <c r="B247" s="3"/>
      <c r="C247" s="3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3"/>
      <c r="Q247" s="3"/>
      <c r="R247" s="3"/>
      <c r="S247" s="3"/>
      <c r="T247" s="3"/>
      <c r="U247" s="3"/>
    </row>
    <row r="248" spans="1:21" x14ac:dyDescent="0.2">
      <c r="A248" s="6"/>
      <c r="B248" s="3"/>
      <c r="C248" s="3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3"/>
      <c r="Q248" s="3"/>
      <c r="R248" s="3"/>
      <c r="S248" s="3"/>
      <c r="T248" s="3"/>
      <c r="U248" s="3"/>
    </row>
    <row r="249" spans="1:21" x14ac:dyDescent="0.2">
      <c r="A249" s="6"/>
      <c r="B249" s="3"/>
      <c r="C249" s="3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3"/>
      <c r="Q249" s="3"/>
      <c r="R249" s="3"/>
      <c r="S249" s="3"/>
      <c r="T249" s="3"/>
      <c r="U249" s="3"/>
    </row>
    <row r="250" spans="1:21" x14ac:dyDescent="0.2">
      <c r="A250" s="6"/>
      <c r="B250" s="3"/>
      <c r="C250" s="3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3"/>
      <c r="Q250" s="3"/>
      <c r="R250" s="3"/>
      <c r="S250" s="3"/>
      <c r="T250" s="3"/>
      <c r="U250" s="3"/>
    </row>
    <row r="251" spans="1:21" x14ac:dyDescent="0.2">
      <c r="A251" s="6"/>
      <c r="B251" s="3"/>
      <c r="C251" s="3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3"/>
      <c r="Q251" s="3"/>
      <c r="R251" s="3"/>
      <c r="S251" s="3"/>
      <c r="T251" s="3"/>
      <c r="U251" s="3"/>
    </row>
    <row r="252" spans="1:21" x14ac:dyDescent="0.2">
      <c r="A252" s="6"/>
      <c r="B252" s="3"/>
      <c r="C252" s="3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3"/>
      <c r="Q252" s="3"/>
      <c r="R252" s="3"/>
      <c r="S252" s="3"/>
      <c r="T252" s="3"/>
      <c r="U252" s="3"/>
    </row>
    <row r="253" spans="1:21" x14ac:dyDescent="0.2">
      <c r="A253" s="6"/>
      <c r="B253" s="3"/>
      <c r="C253" s="3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3"/>
      <c r="Q253" s="3"/>
      <c r="R253" s="3"/>
      <c r="S253" s="3"/>
      <c r="T253" s="3"/>
      <c r="U253" s="3"/>
    </row>
    <row r="254" spans="1:21" x14ac:dyDescent="0.2">
      <c r="A254" s="6"/>
      <c r="B254" s="3"/>
      <c r="C254" s="3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3"/>
      <c r="Q254" s="3"/>
      <c r="R254" s="3"/>
      <c r="S254" s="3"/>
      <c r="T254" s="3"/>
      <c r="U254" s="3"/>
    </row>
    <row r="255" spans="1:21" x14ac:dyDescent="0.2">
      <c r="A255" s="6"/>
      <c r="B255" s="3"/>
      <c r="C255" s="3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3"/>
      <c r="Q255" s="3"/>
      <c r="R255" s="3"/>
      <c r="S255" s="3"/>
      <c r="T255" s="3"/>
      <c r="U255" s="3"/>
    </row>
    <row r="256" spans="1:21" x14ac:dyDescent="0.2">
      <c r="A256" s="6"/>
      <c r="B256" s="3"/>
      <c r="C256" s="3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3"/>
      <c r="Q256" s="3"/>
      <c r="R256" s="3"/>
      <c r="S256" s="3"/>
      <c r="T256" s="3"/>
      <c r="U256" s="3"/>
    </row>
    <row r="257" spans="1:21" x14ac:dyDescent="0.2">
      <c r="A257" s="6"/>
      <c r="B257" s="3"/>
      <c r="C257" s="3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3"/>
      <c r="Q257" s="3"/>
      <c r="R257" s="3"/>
      <c r="S257" s="3"/>
      <c r="T257" s="3"/>
      <c r="U257" s="3"/>
    </row>
    <row r="258" spans="1:21" x14ac:dyDescent="0.2">
      <c r="A258" s="6"/>
      <c r="B258" s="3"/>
      <c r="C258" s="3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3"/>
      <c r="Q258" s="3"/>
      <c r="R258" s="3"/>
      <c r="S258" s="3"/>
      <c r="T258" s="3"/>
      <c r="U258" s="3"/>
    </row>
    <row r="259" spans="1:21" x14ac:dyDescent="0.2">
      <c r="A259" s="6"/>
      <c r="B259" s="3"/>
      <c r="C259" s="3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3"/>
      <c r="Q259" s="3"/>
      <c r="R259" s="3"/>
      <c r="S259" s="3"/>
      <c r="T259" s="3"/>
      <c r="U259" s="3"/>
    </row>
    <row r="260" spans="1:21" x14ac:dyDescent="0.2">
      <c r="A260" s="6"/>
      <c r="B260" s="3"/>
      <c r="C260" s="3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3"/>
      <c r="Q260" s="3"/>
      <c r="R260" s="3"/>
      <c r="S260" s="3"/>
      <c r="T260" s="3"/>
      <c r="U260" s="3"/>
    </row>
    <row r="261" spans="1:21" x14ac:dyDescent="0.2">
      <c r="A261" s="6"/>
      <c r="B261" s="3"/>
      <c r="C261" s="3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3"/>
      <c r="Q261" s="3"/>
      <c r="R261" s="3"/>
      <c r="S261" s="3"/>
      <c r="T261" s="3"/>
      <c r="U261" s="3"/>
    </row>
    <row r="262" spans="1:21" x14ac:dyDescent="0.2">
      <c r="A262" s="6"/>
      <c r="B262" s="3"/>
      <c r="C262" s="3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3"/>
      <c r="Q262" s="3"/>
      <c r="R262" s="3"/>
      <c r="S262" s="3"/>
      <c r="T262" s="3"/>
      <c r="U262" s="3"/>
    </row>
    <row r="263" spans="1:21" x14ac:dyDescent="0.2">
      <c r="A263" s="6"/>
      <c r="B263" s="3"/>
      <c r="C263" s="3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3"/>
      <c r="Q263" s="3"/>
      <c r="R263" s="3"/>
      <c r="S263" s="3"/>
      <c r="T263" s="3"/>
      <c r="U263" s="3"/>
    </row>
    <row r="264" spans="1:21" x14ac:dyDescent="0.2">
      <c r="A264" s="6"/>
      <c r="B264" s="3"/>
      <c r="C264" s="3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3"/>
      <c r="Q264" s="3"/>
      <c r="R264" s="3"/>
      <c r="S264" s="3"/>
      <c r="T264" s="3"/>
      <c r="U264" s="3"/>
    </row>
    <row r="265" spans="1:21" x14ac:dyDescent="0.2">
      <c r="A265" s="6"/>
      <c r="B265" s="3"/>
      <c r="C265" s="3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3"/>
      <c r="Q265" s="3"/>
      <c r="R265" s="3"/>
      <c r="S265" s="3"/>
      <c r="T265" s="3"/>
      <c r="U265" s="3"/>
    </row>
    <row r="266" spans="1:21" x14ac:dyDescent="0.2">
      <c r="A266" s="6"/>
      <c r="B266" s="3"/>
      <c r="C266" s="3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3"/>
      <c r="Q266" s="3"/>
      <c r="R266" s="3"/>
      <c r="S266" s="3"/>
      <c r="T266" s="3"/>
      <c r="U266" s="3"/>
    </row>
    <row r="267" spans="1:21" x14ac:dyDescent="0.2">
      <c r="A267" s="6"/>
      <c r="B267" s="3"/>
      <c r="C267" s="3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3"/>
      <c r="Q267" s="3"/>
      <c r="R267" s="3"/>
      <c r="S267" s="3"/>
      <c r="T267" s="3"/>
      <c r="U267" s="3"/>
    </row>
    <row r="268" spans="1:21" x14ac:dyDescent="0.2">
      <c r="A268" s="6"/>
      <c r="B268" s="3"/>
      <c r="C268" s="3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3"/>
      <c r="Q268" s="3"/>
      <c r="R268" s="3"/>
      <c r="S268" s="3"/>
      <c r="T268" s="3"/>
      <c r="U268" s="3"/>
    </row>
    <row r="269" spans="1:21" x14ac:dyDescent="0.2">
      <c r="A269" s="6"/>
      <c r="B269" s="3"/>
      <c r="C269" s="3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3"/>
      <c r="Q269" s="3"/>
      <c r="R269" s="3"/>
      <c r="S269" s="3"/>
      <c r="T269" s="3"/>
      <c r="U269" s="3"/>
    </row>
    <row r="270" spans="1:21" x14ac:dyDescent="0.2">
      <c r="A270" s="6"/>
      <c r="B270" s="3"/>
      <c r="C270" s="3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3"/>
      <c r="Q270" s="3"/>
      <c r="R270" s="3"/>
      <c r="S270" s="3"/>
      <c r="T270" s="3"/>
      <c r="U270" s="3"/>
    </row>
    <row r="271" spans="1:21" x14ac:dyDescent="0.2">
      <c r="A271" s="6"/>
      <c r="B271" s="3"/>
      <c r="C271" s="3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3"/>
      <c r="Q271" s="3"/>
      <c r="R271" s="3"/>
      <c r="S271" s="3"/>
      <c r="T271" s="3"/>
      <c r="U271" s="3"/>
    </row>
    <row r="272" spans="1:21" x14ac:dyDescent="0.2">
      <c r="A272" s="6"/>
      <c r="B272" s="3"/>
      <c r="C272" s="3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3"/>
      <c r="Q272" s="3"/>
      <c r="R272" s="3"/>
      <c r="S272" s="3"/>
      <c r="T272" s="3"/>
      <c r="U272" s="3"/>
    </row>
    <row r="273" spans="1:21" x14ac:dyDescent="0.2">
      <c r="A273" s="6"/>
      <c r="B273" s="3"/>
      <c r="C273" s="3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3"/>
      <c r="Q273" s="3"/>
      <c r="R273" s="3"/>
      <c r="S273" s="3"/>
      <c r="T273" s="3"/>
      <c r="U273" s="3"/>
    </row>
    <row r="274" spans="1:21" x14ac:dyDescent="0.2">
      <c r="A274" s="6"/>
      <c r="B274" s="3"/>
      <c r="C274" s="3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3"/>
      <c r="Q274" s="3"/>
      <c r="R274" s="3"/>
      <c r="S274" s="3"/>
      <c r="T274" s="3"/>
      <c r="U274" s="3"/>
    </row>
    <row r="275" spans="1:21" x14ac:dyDescent="0.2">
      <c r="A275" s="6"/>
      <c r="B275" s="3"/>
      <c r="C275" s="3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3"/>
      <c r="Q275" s="3"/>
      <c r="R275" s="3"/>
      <c r="S275" s="3"/>
      <c r="T275" s="3"/>
      <c r="U275" s="3"/>
    </row>
    <row r="276" spans="1:21" x14ac:dyDescent="0.2">
      <c r="A276" s="6"/>
      <c r="B276" s="3"/>
      <c r="C276" s="3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3"/>
      <c r="Q276" s="3"/>
      <c r="R276" s="3"/>
      <c r="S276" s="3"/>
      <c r="T276" s="3"/>
      <c r="U276" s="3"/>
    </row>
    <row r="277" spans="1:21" x14ac:dyDescent="0.2">
      <c r="A277" s="6"/>
      <c r="B277" s="3"/>
      <c r="C277" s="3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3"/>
      <c r="Q277" s="3"/>
      <c r="R277" s="3"/>
      <c r="S277" s="3"/>
      <c r="T277" s="3"/>
      <c r="U277" s="3"/>
    </row>
    <row r="278" spans="1:21" x14ac:dyDescent="0.2">
      <c r="A278" s="6"/>
      <c r="B278" s="3"/>
      <c r="C278" s="3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3"/>
      <c r="Q278" s="3"/>
      <c r="R278" s="3"/>
      <c r="S278" s="3"/>
      <c r="T278" s="3"/>
      <c r="U278" s="3"/>
    </row>
    <row r="279" spans="1:21" x14ac:dyDescent="0.2">
      <c r="A279" s="6"/>
      <c r="B279" s="3"/>
      <c r="C279" s="3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3"/>
      <c r="Q279" s="3"/>
      <c r="R279" s="3"/>
      <c r="S279" s="3"/>
      <c r="T279" s="3"/>
      <c r="U279" s="3"/>
    </row>
    <row r="280" spans="1:21" x14ac:dyDescent="0.2">
      <c r="A280" s="6"/>
      <c r="B280" s="3"/>
      <c r="C280" s="3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3"/>
      <c r="Q280" s="3"/>
      <c r="R280" s="3"/>
      <c r="S280" s="3"/>
      <c r="T280" s="3"/>
      <c r="U280" s="3"/>
    </row>
    <row r="281" spans="1:21" x14ac:dyDescent="0.2">
      <c r="A281" s="6"/>
      <c r="B281" s="3"/>
      <c r="C281" s="3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3"/>
      <c r="Q281" s="3"/>
      <c r="R281" s="3"/>
      <c r="S281" s="3"/>
      <c r="T281" s="3"/>
      <c r="U281" s="3"/>
    </row>
    <row r="282" spans="1:21" x14ac:dyDescent="0.2">
      <c r="A282" s="6"/>
      <c r="B282" s="3"/>
      <c r="C282" s="3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3"/>
      <c r="Q282" s="3"/>
      <c r="R282" s="3"/>
      <c r="S282" s="3"/>
      <c r="T282" s="3"/>
      <c r="U282" s="3"/>
    </row>
    <row r="283" spans="1:21" x14ac:dyDescent="0.2">
      <c r="A283" s="6"/>
      <c r="B283" s="3"/>
      <c r="C283" s="3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3"/>
      <c r="Q283" s="3"/>
      <c r="R283" s="3"/>
      <c r="S283" s="3"/>
      <c r="T283" s="3"/>
      <c r="U283" s="3"/>
    </row>
    <row r="284" spans="1:21" x14ac:dyDescent="0.2">
      <c r="A284" s="6"/>
      <c r="B284" s="3"/>
      <c r="C284" s="3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3"/>
      <c r="Q284" s="3"/>
      <c r="R284" s="3"/>
      <c r="S284" s="3"/>
      <c r="T284" s="3"/>
      <c r="U284" s="3"/>
    </row>
    <row r="285" spans="1:21" x14ac:dyDescent="0.2">
      <c r="A285" s="6"/>
      <c r="B285" s="3"/>
      <c r="C285" s="3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3"/>
      <c r="Q285" s="3"/>
      <c r="R285" s="3"/>
      <c r="S285" s="3"/>
      <c r="T285" s="3"/>
      <c r="U285" s="3"/>
    </row>
    <row r="286" spans="1:21" x14ac:dyDescent="0.2">
      <c r="A286" s="6"/>
      <c r="B286" s="3"/>
      <c r="C286" s="3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3"/>
      <c r="Q286" s="3"/>
      <c r="R286" s="3"/>
      <c r="S286" s="3"/>
      <c r="T286" s="3"/>
      <c r="U286" s="3"/>
    </row>
    <row r="287" spans="1:21" x14ac:dyDescent="0.2">
      <c r="A287" s="6"/>
      <c r="B287" s="3"/>
      <c r="C287" s="3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3"/>
      <c r="Q287" s="3"/>
      <c r="R287" s="3"/>
      <c r="S287" s="3"/>
      <c r="T287" s="3"/>
      <c r="U287" s="3"/>
    </row>
    <row r="288" spans="1:21" x14ac:dyDescent="0.2">
      <c r="A288" s="6"/>
      <c r="B288" s="3"/>
      <c r="C288" s="3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3"/>
      <c r="Q288" s="3"/>
      <c r="R288" s="3"/>
      <c r="S288" s="3"/>
      <c r="T288" s="3"/>
      <c r="U288" s="3"/>
    </row>
    <row r="289" spans="1:21" x14ac:dyDescent="0.2">
      <c r="A289" s="6"/>
      <c r="B289" s="3"/>
      <c r="C289" s="3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3"/>
      <c r="Q289" s="3"/>
      <c r="R289" s="3"/>
      <c r="S289" s="3"/>
      <c r="T289" s="3"/>
      <c r="U289" s="3"/>
    </row>
    <row r="290" spans="1:21" x14ac:dyDescent="0.2">
      <c r="A290" s="6"/>
      <c r="B290" s="3"/>
      <c r="C290" s="3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3"/>
      <c r="Q290" s="3"/>
      <c r="R290" s="3"/>
      <c r="S290" s="3"/>
      <c r="T290" s="3"/>
      <c r="U290" s="3"/>
    </row>
    <row r="291" spans="1:21" x14ac:dyDescent="0.2">
      <c r="A291" s="6"/>
      <c r="B291" s="3"/>
      <c r="C291" s="3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3"/>
      <c r="Q291" s="3"/>
      <c r="R291" s="3"/>
      <c r="S291" s="3"/>
      <c r="T291" s="3"/>
      <c r="U291" s="3"/>
    </row>
    <row r="292" spans="1:21" x14ac:dyDescent="0.2">
      <c r="A292" s="6"/>
      <c r="B292" s="3"/>
      <c r="C292" s="3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3"/>
      <c r="Q292" s="3"/>
      <c r="R292" s="3"/>
      <c r="S292" s="3"/>
      <c r="T292" s="3"/>
      <c r="U292" s="3"/>
    </row>
    <row r="293" spans="1:21" x14ac:dyDescent="0.2">
      <c r="A293" s="6"/>
      <c r="B293" s="3"/>
      <c r="C293" s="3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3"/>
      <c r="Q293" s="3"/>
      <c r="R293" s="3"/>
      <c r="S293" s="3"/>
      <c r="T293" s="3"/>
      <c r="U293" s="3"/>
    </row>
    <row r="294" spans="1:21" x14ac:dyDescent="0.2">
      <c r="A294" s="6"/>
      <c r="B294" s="3"/>
      <c r="C294" s="3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3"/>
      <c r="Q294" s="3"/>
      <c r="R294" s="3"/>
      <c r="S294" s="3"/>
      <c r="T294" s="3"/>
      <c r="U294" s="3"/>
    </row>
    <row r="295" spans="1:21" x14ac:dyDescent="0.2">
      <c r="A295" s="6"/>
      <c r="B295" s="3"/>
      <c r="C295" s="3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3"/>
      <c r="Q295" s="3"/>
      <c r="R295" s="3"/>
      <c r="S295" s="3"/>
      <c r="T295" s="3"/>
      <c r="U295" s="3"/>
    </row>
    <row r="296" spans="1:21" x14ac:dyDescent="0.2">
      <c r="A296" s="6"/>
      <c r="B296" s="3"/>
      <c r="C296" s="3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3"/>
      <c r="Q296" s="3"/>
      <c r="R296" s="3"/>
      <c r="S296" s="3"/>
      <c r="T296" s="3"/>
      <c r="U296" s="3"/>
    </row>
    <row r="297" spans="1:21" x14ac:dyDescent="0.2">
      <c r="A297" s="6"/>
      <c r="B297" s="3"/>
      <c r="C297" s="3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3"/>
      <c r="Q297" s="3"/>
      <c r="R297" s="3"/>
      <c r="S297" s="3"/>
      <c r="T297" s="3"/>
      <c r="U297" s="3"/>
    </row>
    <row r="298" spans="1:21" x14ac:dyDescent="0.2">
      <c r="A298" s="6"/>
      <c r="B298" s="3"/>
      <c r="C298" s="3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3"/>
      <c r="Q298" s="3"/>
      <c r="R298" s="3"/>
      <c r="S298" s="3"/>
      <c r="T298" s="3"/>
      <c r="U298" s="3"/>
    </row>
    <row r="299" spans="1:21" x14ac:dyDescent="0.2">
      <c r="A299" s="6"/>
      <c r="B299" s="3"/>
      <c r="C299" s="3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3"/>
      <c r="Q299" s="3"/>
      <c r="R299" s="3"/>
      <c r="S299" s="3"/>
      <c r="T299" s="3"/>
      <c r="U299" s="3"/>
    </row>
    <row r="300" spans="1:21" x14ac:dyDescent="0.2">
      <c r="A300" s="6"/>
      <c r="B300" s="3"/>
      <c r="C300" s="3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3"/>
      <c r="Q300" s="3"/>
      <c r="R300" s="3"/>
      <c r="S300" s="3"/>
      <c r="T300" s="3"/>
      <c r="U300" s="3"/>
    </row>
    <row r="301" spans="1:21" x14ac:dyDescent="0.2">
      <c r="A301" s="6"/>
      <c r="B301" s="3"/>
      <c r="C301" s="3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3"/>
      <c r="Q301" s="3"/>
      <c r="R301" s="3"/>
      <c r="S301" s="3"/>
      <c r="T301" s="3"/>
      <c r="U301" s="3"/>
    </row>
    <row r="302" spans="1:21" x14ac:dyDescent="0.2">
      <c r="A302" s="6"/>
      <c r="B302" s="3"/>
      <c r="C302" s="3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3"/>
      <c r="Q302" s="3"/>
      <c r="R302" s="3"/>
      <c r="S302" s="3"/>
      <c r="T302" s="3"/>
      <c r="U302" s="3"/>
    </row>
    <row r="303" spans="1:21" x14ac:dyDescent="0.2">
      <c r="A303" s="6"/>
      <c r="B303" s="3"/>
      <c r="C303" s="3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3"/>
      <c r="Q303" s="3"/>
      <c r="R303" s="3"/>
      <c r="S303" s="3"/>
      <c r="T303" s="3"/>
      <c r="U303" s="3"/>
    </row>
    <row r="304" spans="1:21" x14ac:dyDescent="0.2">
      <c r="A304" s="6"/>
      <c r="B304" s="3"/>
      <c r="C304" s="3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3"/>
      <c r="Q304" s="3"/>
      <c r="R304" s="3"/>
      <c r="S304" s="3"/>
      <c r="T304" s="3"/>
      <c r="U304" s="3"/>
    </row>
    <row r="305" spans="1:21" x14ac:dyDescent="0.2">
      <c r="A305" s="6"/>
      <c r="B305" s="3"/>
      <c r="C305" s="3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3"/>
      <c r="Q305" s="3"/>
      <c r="R305" s="3"/>
      <c r="S305" s="3"/>
      <c r="T305" s="3"/>
      <c r="U305" s="3"/>
    </row>
    <row r="306" spans="1:21" x14ac:dyDescent="0.2">
      <c r="A306" s="6"/>
      <c r="B306" s="3"/>
      <c r="C306" s="3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3"/>
      <c r="Q306" s="3"/>
      <c r="R306" s="3"/>
      <c r="S306" s="3"/>
      <c r="T306" s="3"/>
      <c r="U306" s="3"/>
    </row>
    <row r="307" spans="1:21" x14ac:dyDescent="0.2">
      <c r="A307" s="6"/>
      <c r="B307" s="3"/>
      <c r="C307" s="3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3"/>
      <c r="Q307" s="3"/>
      <c r="R307" s="3"/>
      <c r="S307" s="3"/>
      <c r="T307" s="3"/>
      <c r="U307" s="3"/>
    </row>
    <row r="308" spans="1:21" x14ac:dyDescent="0.2">
      <c r="A308" s="6"/>
      <c r="B308" s="3"/>
      <c r="C308" s="3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3"/>
      <c r="Q308" s="3"/>
      <c r="R308" s="3"/>
      <c r="S308" s="3"/>
      <c r="T308" s="3"/>
      <c r="U308" s="3"/>
    </row>
    <row r="309" spans="1:21" x14ac:dyDescent="0.2">
      <c r="A309" s="6"/>
      <c r="B309" s="3"/>
      <c r="C309" s="3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3"/>
      <c r="Q309" s="3"/>
      <c r="R309" s="3"/>
      <c r="S309" s="3"/>
      <c r="T309" s="3"/>
      <c r="U309" s="3"/>
    </row>
    <row r="310" spans="1:21" x14ac:dyDescent="0.2">
      <c r="A310" s="6"/>
      <c r="B310" s="3"/>
      <c r="C310" s="3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3"/>
      <c r="Q310" s="3"/>
      <c r="R310" s="3"/>
      <c r="S310" s="3"/>
      <c r="T310" s="3"/>
      <c r="U310" s="3"/>
    </row>
    <row r="311" spans="1:21" x14ac:dyDescent="0.2">
      <c r="A311" s="6"/>
      <c r="B311" s="3"/>
      <c r="C311" s="3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3"/>
      <c r="Q311" s="3"/>
      <c r="R311" s="3"/>
      <c r="S311" s="3"/>
      <c r="T311" s="3"/>
      <c r="U311" s="3"/>
    </row>
    <row r="312" spans="1:21" x14ac:dyDescent="0.2">
      <c r="A312" s="6"/>
      <c r="B312" s="3"/>
      <c r="C312" s="3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3"/>
      <c r="Q312" s="3"/>
      <c r="R312" s="3"/>
      <c r="S312" s="3"/>
      <c r="T312" s="3"/>
      <c r="U312" s="3"/>
    </row>
    <row r="313" spans="1:21" x14ac:dyDescent="0.2">
      <c r="A313" s="6"/>
      <c r="B313" s="3"/>
      <c r="C313" s="3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3"/>
      <c r="Q313" s="3"/>
      <c r="R313" s="3"/>
      <c r="S313" s="3"/>
      <c r="T313" s="3"/>
      <c r="U313" s="3"/>
    </row>
    <row r="314" spans="1:21" x14ac:dyDescent="0.2">
      <c r="A314" s="6"/>
      <c r="B314" s="3"/>
      <c r="C314" s="3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3"/>
      <c r="Q314" s="3"/>
      <c r="R314" s="3"/>
      <c r="S314" s="3"/>
      <c r="T314" s="3"/>
      <c r="U314" s="3"/>
    </row>
    <row r="315" spans="1:21" x14ac:dyDescent="0.2">
      <c r="A315" s="6"/>
      <c r="B315" s="3"/>
      <c r="C315" s="3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3"/>
      <c r="Q315" s="3"/>
      <c r="R315" s="3"/>
      <c r="S315" s="3"/>
      <c r="T315" s="3"/>
      <c r="U315" s="3"/>
    </row>
    <row r="316" spans="1:21" x14ac:dyDescent="0.2">
      <c r="A316" s="6"/>
      <c r="B316" s="3"/>
      <c r="C316" s="3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3"/>
      <c r="Q316" s="3"/>
      <c r="R316" s="3"/>
      <c r="S316" s="3"/>
      <c r="T316" s="3"/>
      <c r="U316" s="3"/>
    </row>
    <row r="317" spans="1:21" x14ac:dyDescent="0.2">
      <c r="A317" s="6"/>
      <c r="B317" s="3"/>
      <c r="C317" s="3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3"/>
      <c r="Q317" s="3"/>
      <c r="R317" s="3"/>
      <c r="S317" s="3"/>
      <c r="T317" s="3"/>
      <c r="U317" s="3"/>
    </row>
    <row r="318" spans="1:21" x14ac:dyDescent="0.2">
      <c r="A318" s="6"/>
      <c r="B318" s="3"/>
      <c r="C318" s="3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3"/>
      <c r="Q318" s="3"/>
      <c r="R318" s="3"/>
      <c r="S318" s="3"/>
      <c r="T318" s="3"/>
      <c r="U318" s="3"/>
    </row>
    <row r="319" spans="1:21" x14ac:dyDescent="0.2">
      <c r="A319" s="6"/>
      <c r="B319" s="3"/>
      <c r="C319" s="3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3"/>
      <c r="Q319" s="3"/>
      <c r="R319" s="3"/>
      <c r="S319" s="3"/>
      <c r="T319" s="3"/>
      <c r="U319" s="3"/>
    </row>
    <row r="320" spans="1:21" x14ac:dyDescent="0.2">
      <c r="A320" s="6"/>
      <c r="B320" s="3"/>
      <c r="C320" s="3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3"/>
      <c r="Q320" s="3"/>
      <c r="R320" s="3"/>
      <c r="S320" s="3"/>
      <c r="T320" s="3"/>
      <c r="U320" s="3"/>
    </row>
    <row r="321" spans="1:21" x14ac:dyDescent="0.2">
      <c r="A321" s="6"/>
      <c r="B321" s="3"/>
      <c r="C321" s="3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3"/>
      <c r="Q321" s="3"/>
      <c r="R321" s="3"/>
      <c r="S321" s="3"/>
      <c r="T321" s="3"/>
      <c r="U321" s="3"/>
    </row>
    <row r="322" spans="1:21" x14ac:dyDescent="0.2">
      <c r="A322" s="6"/>
      <c r="B322" s="3"/>
      <c r="C322" s="3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3"/>
      <c r="Q322" s="3"/>
      <c r="R322" s="3"/>
      <c r="S322" s="3"/>
      <c r="T322" s="3"/>
      <c r="U322" s="3"/>
    </row>
    <row r="323" spans="1:21" x14ac:dyDescent="0.2">
      <c r="A323" s="6"/>
      <c r="B323" s="3"/>
      <c r="C323" s="3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3"/>
      <c r="Q323" s="3"/>
      <c r="R323" s="3"/>
      <c r="S323" s="3"/>
      <c r="T323" s="3"/>
      <c r="U323" s="3"/>
    </row>
    <row r="324" spans="1:21" x14ac:dyDescent="0.2">
      <c r="A324" s="6"/>
      <c r="B324" s="3"/>
      <c r="C324" s="3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3"/>
      <c r="Q324" s="3"/>
      <c r="R324" s="3"/>
      <c r="S324" s="3"/>
      <c r="T324" s="3"/>
      <c r="U324" s="3"/>
    </row>
    <row r="325" spans="1:21" x14ac:dyDescent="0.2">
      <c r="A325" s="6"/>
      <c r="B325" s="3"/>
      <c r="C325" s="3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3"/>
      <c r="Q325" s="3"/>
      <c r="R325" s="3"/>
      <c r="S325" s="3"/>
      <c r="T325" s="3"/>
      <c r="U325" s="3"/>
    </row>
    <row r="326" spans="1:21" x14ac:dyDescent="0.2">
      <c r="A326" s="6"/>
      <c r="B326" s="3"/>
      <c r="C326" s="3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3"/>
      <c r="Q326" s="3"/>
      <c r="R326" s="3"/>
      <c r="S326" s="3"/>
      <c r="T326" s="3"/>
      <c r="U326" s="3"/>
    </row>
    <row r="327" spans="1:21" x14ac:dyDescent="0.2">
      <c r="A327" s="6"/>
      <c r="B327" s="3"/>
      <c r="C327" s="3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3"/>
      <c r="Q327" s="3"/>
      <c r="R327" s="3"/>
      <c r="S327" s="3"/>
      <c r="T327" s="3"/>
      <c r="U327" s="3"/>
    </row>
    <row r="328" spans="1:21" x14ac:dyDescent="0.2">
      <c r="A328" s="6"/>
      <c r="B328" s="3"/>
      <c r="C328" s="3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3"/>
      <c r="Q328" s="3"/>
      <c r="R328" s="3"/>
      <c r="S328" s="3"/>
      <c r="T328" s="3"/>
      <c r="U328" s="3"/>
    </row>
    <row r="329" spans="1:21" x14ac:dyDescent="0.2">
      <c r="A329" s="6"/>
      <c r="B329" s="3"/>
      <c r="C329" s="3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3"/>
      <c r="Q329" s="3"/>
      <c r="R329" s="3"/>
      <c r="S329" s="3"/>
      <c r="T329" s="3"/>
      <c r="U329" s="3"/>
    </row>
    <row r="330" spans="1:21" x14ac:dyDescent="0.2">
      <c r="A330" s="6"/>
      <c r="B330" s="3"/>
      <c r="C330" s="3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3"/>
      <c r="Q330" s="3"/>
      <c r="R330" s="3"/>
      <c r="S330" s="3"/>
      <c r="T330" s="3"/>
      <c r="U330" s="3"/>
    </row>
    <row r="331" spans="1:21" x14ac:dyDescent="0.2">
      <c r="A331" s="6"/>
      <c r="B331" s="3"/>
      <c r="C331" s="3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3"/>
      <c r="Q331" s="3"/>
      <c r="R331" s="3"/>
      <c r="S331" s="3"/>
      <c r="T331" s="3"/>
      <c r="U331" s="3"/>
    </row>
    <row r="332" spans="1:21" x14ac:dyDescent="0.2">
      <c r="A332" s="6"/>
      <c r="B332" s="3"/>
      <c r="C332" s="3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3"/>
      <c r="Q332" s="3"/>
      <c r="R332" s="3"/>
      <c r="S332" s="3"/>
      <c r="T332" s="3"/>
      <c r="U332" s="3"/>
    </row>
    <row r="333" spans="1:21" x14ac:dyDescent="0.2">
      <c r="A333" s="6"/>
      <c r="B333" s="3"/>
      <c r="C333" s="3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3"/>
      <c r="Q333" s="3"/>
      <c r="R333" s="3"/>
      <c r="S333" s="3"/>
      <c r="T333" s="3"/>
      <c r="U333" s="3"/>
    </row>
    <row r="334" spans="1:21" x14ac:dyDescent="0.2">
      <c r="A334" s="6"/>
      <c r="B334" s="3"/>
      <c r="C334" s="3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3"/>
      <c r="Q334" s="3"/>
      <c r="R334" s="3"/>
      <c r="S334" s="3"/>
      <c r="T334" s="3"/>
      <c r="U334" s="3"/>
    </row>
    <row r="335" spans="1:21" x14ac:dyDescent="0.2">
      <c r="A335" s="6"/>
      <c r="B335" s="3"/>
      <c r="C335" s="3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3"/>
      <c r="Q335" s="3"/>
      <c r="R335" s="3"/>
      <c r="S335" s="3"/>
      <c r="T335" s="3"/>
      <c r="U335" s="3"/>
    </row>
    <row r="336" spans="1:21" x14ac:dyDescent="0.2">
      <c r="A336" s="6"/>
      <c r="B336" s="3"/>
      <c r="C336" s="3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3"/>
      <c r="Q336" s="3"/>
      <c r="R336" s="3"/>
      <c r="S336" s="3"/>
      <c r="T336" s="3"/>
      <c r="U336" s="3"/>
    </row>
    <row r="337" spans="1:21" x14ac:dyDescent="0.2">
      <c r="A337" s="6"/>
      <c r="B337" s="3"/>
      <c r="C337" s="3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3"/>
      <c r="Q337" s="3"/>
      <c r="R337" s="3"/>
      <c r="S337" s="3"/>
      <c r="T337" s="3"/>
      <c r="U337" s="3"/>
    </row>
    <row r="338" spans="1:21" x14ac:dyDescent="0.2">
      <c r="A338" s="6"/>
      <c r="B338" s="3"/>
      <c r="C338" s="3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3"/>
      <c r="Q338" s="3"/>
      <c r="R338" s="3"/>
      <c r="S338" s="3"/>
      <c r="T338" s="3"/>
      <c r="U338" s="3"/>
    </row>
    <row r="339" spans="1:21" x14ac:dyDescent="0.2">
      <c r="A339" s="6"/>
      <c r="B339" s="3"/>
      <c r="C339" s="3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3"/>
      <c r="Q339" s="3"/>
      <c r="R339" s="3"/>
      <c r="S339" s="3"/>
      <c r="T339" s="3"/>
      <c r="U339" s="3"/>
    </row>
    <row r="340" spans="1:21" x14ac:dyDescent="0.2">
      <c r="A340" s="6"/>
      <c r="B340" s="3"/>
      <c r="C340" s="3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3"/>
      <c r="Q340" s="3"/>
      <c r="R340" s="3"/>
      <c r="S340" s="3"/>
      <c r="T340" s="3"/>
      <c r="U340" s="3"/>
    </row>
    <row r="341" spans="1:21" x14ac:dyDescent="0.2">
      <c r="A341" s="6"/>
      <c r="B341" s="3"/>
      <c r="C341" s="3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3"/>
      <c r="Q341" s="3"/>
      <c r="R341" s="3"/>
      <c r="S341" s="3"/>
      <c r="T341" s="3"/>
      <c r="U341" s="3"/>
    </row>
    <row r="342" spans="1:21" x14ac:dyDescent="0.2">
      <c r="A342" s="6"/>
      <c r="B342" s="3"/>
      <c r="C342" s="3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3"/>
      <c r="Q342" s="3"/>
      <c r="R342" s="3"/>
      <c r="S342" s="3"/>
      <c r="T342" s="3"/>
      <c r="U342" s="3"/>
    </row>
    <row r="343" spans="1:21" x14ac:dyDescent="0.2">
      <c r="A343" s="6"/>
      <c r="B343" s="3"/>
      <c r="C343" s="3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3"/>
      <c r="Q343" s="3"/>
      <c r="R343" s="3"/>
      <c r="S343" s="3"/>
      <c r="T343" s="3"/>
      <c r="U343" s="3"/>
    </row>
    <row r="344" spans="1:21" x14ac:dyDescent="0.2">
      <c r="Q344" s="3"/>
      <c r="R344" s="3"/>
      <c r="S344" s="3"/>
      <c r="T344" s="3"/>
      <c r="U344" s="3"/>
    </row>
    <row r="345" spans="1:21" x14ac:dyDescent="0.2">
      <c r="Q345" s="3"/>
      <c r="R345" s="3"/>
      <c r="S345" s="3"/>
      <c r="T345" s="3"/>
      <c r="U345" s="3"/>
    </row>
    <row r="346" spans="1:21" x14ac:dyDescent="0.2">
      <c r="Q346" s="3"/>
      <c r="R346" s="3"/>
      <c r="S346" s="3"/>
      <c r="T346" s="3"/>
      <c r="U346" s="3"/>
    </row>
    <row r="347" spans="1:21" x14ac:dyDescent="0.2">
      <c r="Q347" s="3"/>
      <c r="R347" s="3"/>
      <c r="S347" s="3"/>
      <c r="T347" s="3"/>
      <c r="U347" s="3"/>
    </row>
    <row r="348" spans="1:21" x14ac:dyDescent="0.2">
      <c r="Q348" s="3"/>
      <c r="R348" s="3"/>
      <c r="S348" s="3"/>
      <c r="T348" s="3"/>
      <c r="U348" s="3"/>
    </row>
  </sheetData>
  <mergeCells count="2">
    <mergeCell ref="F4:H4"/>
    <mergeCell ref="J4:L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0" fitToWidth="0" fitToHeight="0" orientation="landscape" r:id="rId1"/>
  <rowBreaks count="2" manualBreakCount="2">
    <brk id="35" max="16383" man="1"/>
    <brk id="56" max="11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47"/>
  <sheetViews>
    <sheetView view="pageBreakPreview" topLeftCell="A2" zoomScaleNormal="100" zoomScaleSheetLayoutView="100" workbookViewId="0">
      <selection activeCell="C12" sqref="C12"/>
    </sheetView>
  </sheetViews>
  <sheetFormatPr baseColWidth="10" defaultColWidth="8.83203125" defaultRowHeight="16" x14ac:dyDescent="0.2"/>
  <cols>
    <col min="1" max="1" width="11.5" style="7" customWidth="1"/>
    <col min="2" max="2" width="28.83203125" customWidth="1"/>
    <col min="3" max="3" width="35" bestFit="1" customWidth="1"/>
    <col min="4" max="4" width="15.83203125" style="11" bestFit="1" customWidth="1"/>
    <col min="5" max="5" width="8.6640625" style="7"/>
    <col min="6" max="6" width="8.83203125" style="7" customWidth="1"/>
    <col min="7" max="8" width="8.6640625" style="7"/>
    <col min="9" max="11" width="9.5" style="7" customWidth="1"/>
    <col min="12" max="12" width="8.6640625" style="7"/>
    <col min="13" max="13" width="9.5" style="7" customWidth="1"/>
    <col min="14" max="14" width="8.6640625" style="7"/>
    <col min="15" max="15" width="13.6640625" style="7" bestFit="1" customWidth="1"/>
    <col min="16" max="16" width="13.6640625" bestFit="1" customWidth="1"/>
  </cols>
  <sheetData>
    <row r="1" spans="1:21" ht="21" x14ac:dyDescent="0.25">
      <c r="A1" s="4" t="s">
        <v>14</v>
      </c>
      <c r="B1" s="1"/>
      <c r="C1" s="1"/>
      <c r="D1" s="10"/>
      <c r="E1" s="9"/>
      <c r="F1" s="9"/>
      <c r="G1" s="9"/>
      <c r="H1" s="9"/>
      <c r="I1" s="9"/>
      <c r="J1" s="9"/>
      <c r="K1" s="9"/>
      <c r="L1" s="9"/>
      <c r="M1" s="6" t="s">
        <v>1</v>
      </c>
      <c r="N1" s="9"/>
      <c r="O1" s="9"/>
      <c r="Q1" s="1"/>
    </row>
    <row r="2" spans="1:21" ht="21" x14ac:dyDescent="0.25">
      <c r="A2" s="4" t="s">
        <v>297</v>
      </c>
      <c r="B2" s="1"/>
      <c r="C2" s="1"/>
      <c r="D2" s="10"/>
      <c r="E2" s="9"/>
      <c r="F2" s="9"/>
      <c r="G2" s="9"/>
      <c r="H2" s="9"/>
      <c r="I2" s="9"/>
      <c r="J2" s="9"/>
      <c r="K2" s="9"/>
      <c r="L2" s="9"/>
      <c r="M2" s="6" t="s">
        <v>2</v>
      </c>
      <c r="N2" s="9"/>
      <c r="O2" s="9"/>
      <c r="Q2" s="1"/>
    </row>
    <row r="3" spans="1:21" ht="21" x14ac:dyDescent="0.25">
      <c r="A3" s="4" t="s">
        <v>298</v>
      </c>
      <c r="B3" s="1"/>
      <c r="C3" s="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"/>
    </row>
    <row r="4" spans="1:21" x14ac:dyDescent="0.2">
      <c r="A4" s="5"/>
      <c r="B4" s="2"/>
      <c r="C4" s="2"/>
      <c r="E4" s="17" t="s">
        <v>9</v>
      </c>
      <c r="F4" s="71" t="s">
        <v>6</v>
      </c>
      <c r="G4" s="71"/>
      <c r="H4" s="72"/>
      <c r="I4" s="17" t="s">
        <v>10</v>
      </c>
      <c r="J4" s="71" t="s">
        <v>6</v>
      </c>
      <c r="K4" s="71"/>
      <c r="L4" s="72"/>
      <c r="M4" s="17" t="s">
        <v>38</v>
      </c>
      <c r="N4" s="19" t="s">
        <v>38</v>
      </c>
      <c r="O4" s="20" t="s">
        <v>13</v>
      </c>
      <c r="P4" s="5"/>
      <c r="Q4" s="2"/>
      <c r="R4" s="3"/>
      <c r="S4" s="3"/>
      <c r="T4" s="3"/>
      <c r="U4" s="3"/>
    </row>
    <row r="5" spans="1:21" x14ac:dyDescent="0.2">
      <c r="A5" s="5" t="s">
        <v>3</v>
      </c>
      <c r="B5" s="2" t="s">
        <v>4</v>
      </c>
      <c r="C5" s="2" t="s">
        <v>5</v>
      </c>
      <c r="D5" s="11" t="s">
        <v>35</v>
      </c>
      <c r="E5" s="5" t="s">
        <v>42</v>
      </c>
      <c r="F5" s="5" t="s">
        <v>39</v>
      </c>
      <c r="G5" s="5" t="s">
        <v>40</v>
      </c>
      <c r="H5" s="5" t="s">
        <v>41</v>
      </c>
      <c r="I5" s="5" t="s">
        <v>43</v>
      </c>
      <c r="J5" s="5" t="s">
        <v>44</v>
      </c>
      <c r="K5" s="5" t="s">
        <v>45</v>
      </c>
      <c r="L5" s="5" t="s">
        <v>46</v>
      </c>
      <c r="M5" s="5" t="s">
        <v>47</v>
      </c>
      <c r="N5" s="5" t="s">
        <v>48</v>
      </c>
      <c r="O5" s="18" t="s">
        <v>7</v>
      </c>
      <c r="P5" s="5" t="s">
        <v>8</v>
      </c>
      <c r="Q5" s="2"/>
      <c r="R5" s="3"/>
      <c r="S5" s="3"/>
      <c r="T5" s="3"/>
      <c r="U5" s="3"/>
    </row>
    <row r="6" spans="1:21" x14ac:dyDescent="0.2">
      <c r="A6" s="6">
        <v>1</v>
      </c>
      <c r="B6" s="32" t="s">
        <v>193</v>
      </c>
      <c r="C6" s="28" t="s">
        <v>208</v>
      </c>
      <c r="D6" s="37" t="s">
        <v>209</v>
      </c>
      <c r="E6" s="54">
        <v>25.06</v>
      </c>
      <c r="F6" s="37">
        <v>0</v>
      </c>
      <c r="G6" s="37">
        <v>0</v>
      </c>
      <c r="H6" s="37">
        <v>0</v>
      </c>
      <c r="I6" s="37">
        <v>20.62</v>
      </c>
      <c r="J6" s="37">
        <v>0</v>
      </c>
      <c r="K6" s="37">
        <v>0</v>
      </c>
      <c r="L6" s="37">
        <v>0</v>
      </c>
      <c r="M6" s="37">
        <f>Tabuľka1311[[#This Row],[Čas]]+Tabuľka1311[[#This Row],[Čas2]]</f>
        <v>45.68</v>
      </c>
      <c r="N6" s="37">
        <f>Tabuľka1311[[#This Row],[Č2]]+Tabuľka1311[[#This Row],[O2]]+Tabuľka1311[[#This Row],[P2]]+Tabuľka1311[[#This Row],[Č]]+Tabuľka1311[[#This Row],[O]]+Tabuľka1311[[#This Row],[P]]</f>
        <v>0</v>
      </c>
      <c r="O6" s="37">
        <v>5</v>
      </c>
      <c r="P6" s="37" t="s">
        <v>66</v>
      </c>
      <c r="Q6" s="3"/>
      <c r="R6" s="3"/>
      <c r="S6" s="3"/>
      <c r="T6" s="3"/>
      <c r="U6" s="3"/>
    </row>
    <row r="7" spans="1:21" x14ac:dyDescent="0.2">
      <c r="A7" s="6">
        <v>2</v>
      </c>
      <c r="B7" s="32" t="s">
        <v>136</v>
      </c>
      <c r="C7" s="32" t="s">
        <v>139</v>
      </c>
      <c r="D7" s="37" t="s">
        <v>154</v>
      </c>
      <c r="E7" s="54">
        <v>35.22</v>
      </c>
      <c r="F7" s="37">
        <v>0</v>
      </c>
      <c r="G7" s="37">
        <v>0</v>
      </c>
      <c r="H7" s="37">
        <v>0</v>
      </c>
      <c r="I7" s="37">
        <v>20.059999999999999</v>
      </c>
      <c r="J7" s="37">
        <v>0</v>
      </c>
      <c r="K7" s="37">
        <v>0</v>
      </c>
      <c r="L7" s="37">
        <v>0</v>
      </c>
      <c r="M7" s="37">
        <f>Tabuľka1311[[#This Row],[Čas]]+Tabuľka1311[[#This Row],[Čas2]]</f>
        <v>55.28</v>
      </c>
      <c r="N7" s="37">
        <f>Tabuľka1311[[#This Row],[Č2]]+Tabuľka1311[[#This Row],[O2]]+Tabuľka1311[[#This Row],[P2]]+Tabuľka1311[[#This Row],[Č]]+Tabuľka1311[[#This Row],[O]]+Tabuľka1311[[#This Row],[P]]</f>
        <v>0</v>
      </c>
      <c r="O7" s="37">
        <v>4</v>
      </c>
      <c r="P7" s="37" t="s">
        <v>163</v>
      </c>
      <c r="Q7" s="3"/>
      <c r="R7" s="3"/>
      <c r="S7" s="3"/>
      <c r="T7" s="3"/>
      <c r="U7" s="3"/>
    </row>
    <row r="8" spans="1:21" x14ac:dyDescent="0.2">
      <c r="A8" s="6">
        <v>3</v>
      </c>
      <c r="B8" s="32" t="s">
        <v>67</v>
      </c>
      <c r="C8" s="32" t="s">
        <v>82</v>
      </c>
      <c r="D8" s="37" t="s">
        <v>157</v>
      </c>
      <c r="E8" s="54">
        <v>34.94</v>
      </c>
      <c r="F8" s="37">
        <v>0</v>
      </c>
      <c r="G8" s="37">
        <v>0</v>
      </c>
      <c r="H8" s="37">
        <v>0</v>
      </c>
      <c r="I8" s="37">
        <v>20.71</v>
      </c>
      <c r="J8" s="37">
        <v>0</v>
      </c>
      <c r="K8" s="37">
        <v>0</v>
      </c>
      <c r="L8" s="37">
        <v>0</v>
      </c>
      <c r="M8" s="37">
        <f>Tabuľka1311[[#This Row],[Čas]]+Tabuľka1311[[#This Row],[Čas2]]</f>
        <v>55.65</v>
      </c>
      <c r="N8" s="37">
        <f>Tabuľka1311[[#This Row],[Č2]]+Tabuľka1311[[#This Row],[O2]]+Tabuľka1311[[#This Row],[P2]]+Tabuľka1311[[#This Row],[Č]]+Tabuľka1311[[#This Row],[O]]+Tabuľka1311[[#This Row],[P]]</f>
        <v>0</v>
      </c>
      <c r="O8" s="37">
        <v>3</v>
      </c>
      <c r="P8" s="37" t="s">
        <v>89</v>
      </c>
      <c r="Q8" s="3"/>
      <c r="R8" s="3"/>
      <c r="S8" s="3"/>
      <c r="T8" s="3"/>
      <c r="U8" s="3"/>
    </row>
    <row r="9" spans="1:21" x14ac:dyDescent="0.2">
      <c r="A9" s="6">
        <v>4</v>
      </c>
      <c r="B9" s="32" t="s">
        <v>179</v>
      </c>
      <c r="C9" s="32" t="s">
        <v>171</v>
      </c>
      <c r="D9" s="37" t="s">
        <v>172</v>
      </c>
      <c r="E9" s="54">
        <v>32.299999999999997</v>
      </c>
      <c r="F9" s="37">
        <v>0</v>
      </c>
      <c r="G9" s="37">
        <v>0</v>
      </c>
      <c r="H9" s="37">
        <v>0</v>
      </c>
      <c r="I9" s="37">
        <v>25.4</v>
      </c>
      <c r="J9" s="37">
        <v>0</v>
      </c>
      <c r="K9" s="37">
        <v>0</v>
      </c>
      <c r="L9" s="37">
        <v>0</v>
      </c>
      <c r="M9" s="37">
        <f>Tabuľka1311[[#This Row],[Čas]]+Tabuľka1311[[#This Row],[Čas2]]</f>
        <v>57.699999999999996</v>
      </c>
      <c r="N9" s="37">
        <f>Tabuľka1311[[#This Row],[Č2]]+Tabuľka1311[[#This Row],[O2]]+Tabuľka1311[[#This Row],[P2]]+Tabuľka1311[[#This Row],[Č]]+Tabuľka1311[[#This Row],[O]]+Tabuľka1311[[#This Row],[P]]</f>
        <v>0</v>
      </c>
      <c r="O9" s="37">
        <v>2</v>
      </c>
      <c r="P9" s="37">
        <v>3967</v>
      </c>
      <c r="Q9" s="3"/>
      <c r="R9" s="3"/>
      <c r="S9" s="3"/>
      <c r="T9" s="3"/>
      <c r="U9" s="3"/>
    </row>
    <row r="10" spans="1:21" x14ac:dyDescent="0.2">
      <c r="A10" s="6">
        <v>5</v>
      </c>
      <c r="B10" s="32" t="s">
        <v>191</v>
      </c>
      <c r="C10" s="32" t="s">
        <v>189</v>
      </c>
      <c r="D10" s="37" t="s">
        <v>190</v>
      </c>
      <c r="E10" s="54">
        <v>36.4</v>
      </c>
      <c r="F10" s="37">
        <v>0</v>
      </c>
      <c r="G10" s="37">
        <v>0</v>
      </c>
      <c r="H10" s="37">
        <v>0</v>
      </c>
      <c r="I10" s="37">
        <v>27.74</v>
      </c>
      <c r="J10" s="37">
        <v>0</v>
      </c>
      <c r="K10" s="37">
        <v>0</v>
      </c>
      <c r="L10" s="37">
        <v>0</v>
      </c>
      <c r="M10" s="37">
        <f>Tabuľka1311[[#This Row],[Čas]]+Tabuľka1311[[#This Row],[Čas2]]</f>
        <v>64.14</v>
      </c>
      <c r="N10" s="37">
        <f>Tabuľka1311[[#This Row],[Č2]]+Tabuľka1311[[#This Row],[O2]]+Tabuľka1311[[#This Row],[P2]]+Tabuľka1311[[#This Row],[Č]]+Tabuľka1311[[#This Row],[O]]+Tabuľka1311[[#This Row],[P]]</f>
        <v>0</v>
      </c>
      <c r="O10" s="37">
        <v>1</v>
      </c>
      <c r="P10" s="37">
        <v>3654</v>
      </c>
      <c r="Q10" s="3"/>
      <c r="R10" s="3"/>
      <c r="S10" s="3"/>
      <c r="T10" s="3"/>
      <c r="U10" s="3"/>
    </row>
    <row r="11" spans="1:21" x14ac:dyDescent="0.2">
      <c r="A11" s="6">
        <v>6</v>
      </c>
      <c r="B11" s="32" t="s">
        <v>193</v>
      </c>
      <c r="C11" s="28" t="s">
        <v>206</v>
      </c>
      <c r="D11" s="37" t="s">
        <v>207</v>
      </c>
      <c r="E11" s="54">
        <v>29.93</v>
      </c>
      <c r="F11" s="37">
        <v>0</v>
      </c>
      <c r="G11" s="37">
        <v>0</v>
      </c>
      <c r="H11" s="37">
        <v>0</v>
      </c>
      <c r="I11" s="37">
        <v>25.42</v>
      </c>
      <c r="J11" s="37">
        <v>1</v>
      </c>
      <c r="K11" s="37">
        <v>0</v>
      </c>
      <c r="L11" s="37">
        <v>0</v>
      </c>
      <c r="M11" s="37">
        <f>Tabuľka1311[[#This Row],[Čas]]+Tabuľka1311[[#This Row],[Čas2]]</f>
        <v>55.35</v>
      </c>
      <c r="N11" s="37">
        <f>Tabuľka1311[[#This Row],[Č2]]+Tabuľka1311[[#This Row],[O2]]+Tabuľka1311[[#This Row],[P2]]+Tabuľka1311[[#This Row],[Č]]+Tabuľka1311[[#This Row],[O]]+Tabuľka1311[[#This Row],[P]]</f>
        <v>1</v>
      </c>
      <c r="O11" s="37"/>
      <c r="P11" s="37">
        <v>4045</v>
      </c>
      <c r="Q11" s="3"/>
      <c r="R11" s="3"/>
      <c r="S11" s="3"/>
      <c r="T11" s="3"/>
      <c r="U11" s="3"/>
    </row>
    <row r="12" spans="1:21" x14ac:dyDescent="0.2">
      <c r="A12" s="6">
        <v>7</v>
      </c>
      <c r="B12" s="32" t="s">
        <v>145</v>
      </c>
      <c r="C12" s="32" t="s">
        <v>147</v>
      </c>
      <c r="D12" s="37" t="s">
        <v>150</v>
      </c>
      <c r="E12" s="54">
        <v>38.369999999999997</v>
      </c>
      <c r="F12" s="37">
        <v>0</v>
      </c>
      <c r="G12" s="37">
        <v>0</v>
      </c>
      <c r="H12" s="37">
        <v>0</v>
      </c>
      <c r="I12" s="37">
        <v>36.119999999999997</v>
      </c>
      <c r="J12" s="37">
        <v>1</v>
      </c>
      <c r="K12" s="37">
        <v>0</v>
      </c>
      <c r="L12" s="37">
        <v>0</v>
      </c>
      <c r="M12" s="37">
        <f>Tabuľka1311[[#This Row],[Čas]]+Tabuľka1311[[#This Row],[Čas2]]</f>
        <v>74.489999999999995</v>
      </c>
      <c r="N12" s="37">
        <f>Tabuľka1311[[#This Row],[Č2]]+Tabuľka1311[[#This Row],[O2]]+Tabuľka1311[[#This Row],[P2]]+Tabuľka1311[[#This Row],[Č]]+Tabuľka1311[[#This Row],[O]]+Tabuľka1311[[#This Row],[P]]</f>
        <v>1</v>
      </c>
      <c r="O12" s="37"/>
      <c r="P12" s="37" t="s">
        <v>152</v>
      </c>
      <c r="Q12" s="3"/>
      <c r="R12" s="3"/>
      <c r="S12" s="3"/>
      <c r="T12" s="3"/>
      <c r="U12" s="3"/>
    </row>
    <row r="13" spans="1:21" x14ac:dyDescent="0.2">
      <c r="A13" s="6">
        <v>8</v>
      </c>
      <c r="B13" s="32" t="s">
        <v>95</v>
      </c>
      <c r="C13" s="32" t="s">
        <v>110</v>
      </c>
      <c r="D13" s="37" t="s">
        <v>111</v>
      </c>
      <c r="E13" s="54">
        <v>38.03</v>
      </c>
      <c r="F13" s="37">
        <v>1</v>
      </c>
      <c r="G13" s="37">
        <v>0</v>
      </c>
      <c r="H13" s="37">
        <v>0</v>
      </c>
      <c r="I13" s="37">
        <v>43.03</v>
      </c>
      <c r="J13" s="37">
        <v>0</v>
      </c>
      <c r="K13" s="37">
        <v>0</v>
      </c>
      <c r="L13" s="37">
        <v>0</v>
      </c>
      <c r="M13" s="37">
        <f>Tabuľka1311[[#This Row],[Čas]]+Tabuľka1311[[#This Row],[Čas2]]</f>
        <v>81.06</v>
      </c>
      <c r="N13" s="37">
        <f>Tabuľka1311[[#This Row],[Č2]]+Tabuľka1311[[#This Row],[O2]]+Tabuľka1311[[#This Row],[P2]]+Tabuľka1311[[#This Row],[Č]]+Tabuľka1311[[#This Row],[O]]+Tabuľka1311[[#This Row],[P]]</f>
        <v>1</v>
      </c>
      <c r="O13" s="37"/>
      <c r="P13" s="37" t="s">
        <v>129</v>
      </c>
      <c r="Q13" s="3"/>
      <c r="R13" s="3"/>
      <c r="S13" s="3"/>
      <c r="T13" s="3"/>
      <c r="U13" s="3"/>
    </row>
    <row r="14" spans="1:21" x14ac:dyDescent="0.2">
      <c r="A14" s="6">
        <v>9</v>
      </c>
      <c r="B14" s="32" t="s">
        <v>193</v>
      </c>
      <c r="C14" s="28" t="s">
        <v>232</v>
      </c>
      <c r="D14" s="37" t="s">
        <v>233</v>
      </c>
      <c r="E14" s="54">
        <v>24.14</v>
      </c>
      <c r="F14" s="37">
        <v>1</v>
      </c>
      <c r="G14" s="37">
        <v>0</v>
      </c>
      <c r="H14" s="37">
        <v>0</v>
      </c>
      <c r="I14" s="37">
        <v>20.28</v>
      </c>
      <c r="J14" s="37">
        <v>1</v>
      </c>
      <c r="K14" s="37">
        <v>0</v>
      </c>
      <c r="L14" s="37">
        <v>0</v>
      </c>
      <c r="M14" s="37">
        <f>Tabuľka1311[[#This Row],[Čas]]+Tabuľka1311[[#This Row],[Čas2]]</f>
        <v>44.42</v>
      </c>
      <c r="N14" s="37">
        <f>Tabuľka1311[[#This Row],[Č2]]+Tabuľka1311[[#This Row],[O2]]+Tabuľka1311[[#This Row],[P2]]+Tabuľka1311[[#This Row],[Č]]+Tabuľka1311[[#This Row],[O]]+Tabuľka1311[[#This Row],[P]]</f>
        <v>2</v>
      </c>
      <c r="O14" s="37"/>
      <c r="P14" s="37">
        <v>4276</v>
      </c>
      <c r="Q14" s="3"/>
      <c r="R14" s="3"/>
      <c r="S14" s="3"/>
      <c r="T14" s="3"/>
      <c r="U14" s="3"/>
    </row>
    <row r="15" spans="1:21" x14ac:dyDescent="0.2">
      <c r="A15" s="6">
        <v>10</v>
      </c>
      <c r="B15" s="32" t="s">
        <v>193</v>
      </c>
      <c r="C15" s="28" t="s">
        <v>234</v>
      </c>
      <c r="D15" s="37" t="s">
        <v>235</v>
      </c>
      <c r="E15" s="54">
        <v>23.18</v>
      </c>
      <c r="F15" s="37">
        <v>1</v>
      </c>
      <c r="G15" s="37">
        <v>0</v>
      </c>
      <c r="H15" s="37">
        <v>0</v>
      </c>
      <c r="I15" s="37">
        <v>21.99</v>
      </c>
      <c r="J15" s="37">
        <v>1</v>
      </c>
      <c r="K15" s="37">
        <v>0</v>
      </c>
      <c r="L15" s="37">
        <v>0</v>
      </c>
      <c r="M15" s="37">
        <f>Tabuľka1311[[#This Row],[Čas]]+Tabuľka1311[[#This Row],[Čas2]]</f>
        <v>45.17</v>
      </c>
      <c r="N15" s="37">
        <f>Tabuľka1311[[#This Row],[Č2]]+Tabuľka1311[[#This Row],[O2]]+Tabuľka1311[[#This Row],[P2]]+Tabuľka1311[[#This Row],[Č]]+Tabuľka1311[[#This Row],[O]]+Tabuľka1311[[#This Row],[P]]</f>
        <v>2</v>
      </c>
      <c r="O15" s="37"/>
      <c r="P15" s="37">
        <v>4275</v>
      </c>
      <c r="Q15" s="3"/>
      <c r="R15" s="3"/>
      <c r="S15" s="3"/>
      <c r="T15" s="3"/>
      <c r="U15" s="3"/>
    </row>
    <row r="16" spans="1:21" x14ac:dyDescent="0.2">
      <c r="A16" s="6">
        <v>11</v>
      </c>
      <c r="B16" s="32" t="s">
        <v>191</v>
      </c>
      <c r="C16" s="32" t="s">
        <v>187</v>
      </c>
      <c r="D16" s="37" t="s">
        <v>188</v>
      </c>
      <c r="E16" s="54">
        <v>26.91</v>
      </c>
      <c r="F16" s="37">
        <v>1</v>
      </c>
      <c r="G16" s="37">
        <v>0</v>
      </c>
      <c r="H16" s="37">
        <v>0</v>
      </c>
      <c r="I16" s="37">
        <v>19.32</v>
      </c>
      <c r="J16" s="37">
        <v>1</v>
      </c>
      <c r="K16" s="37">
        <v>0</v>
      </c>
      <c r="L16" s="37">
        <v>0</v>
      </c>
      <c r="M16" s="37">
        <f>Tabuľka1311[[#This Row],[Čas]]+Tabuľka1311[[#This Row],[Čas2]]</f>
        <v>46.230000000000004</v>
      </c>
      <c r="N16" s="37">
        <f>Tabuľka1311[[#This Row],[Č2]]+Tabuľka1311[[#This Row],[O2]]+Tabuľka1311[[#This Row],[P2]]+Tabuľka1311[[#This Row],[Č]]+Tabuľka1311[[#This Row],[O]]+Tabuľka1311[[#This Row],[P]]</f>
        <v>2</v>
      </c>
      <c r="O16" s="37"/>
      <c r="P16" s="37">
        <v>4123</v>
      </c>
      <c r="Q16" s="3"/>
      <c r="R16" s="3"/>
      <c r="S16" s="3"/>
      <c r="T16" s="3"/>
      <c r="U16" s="3"/>
    </row>
    <row r="17" spans="1:21" x14ac:dyDescent="0.2">
      <c r="A17" s="6">
        <v>12</v>
      </c>
      <c r="B17" s="32" t="s">
        <v>67</v>
      </c>
      <c r="C17" s="32" t="s">
        <v>70</v>
      </c>
      <c r="D17" s="37" t="s">
        <v>70</v>
      </c>
      <c r="E17" s="54">
        <v>22.75</v>
      </c>
      <c r="F17" s="37">
        <v>1</v>
      </c>
      <c r="G17" s="37">
        <v>0</v>
      </c>
      <c r="H17" s="37">
        <v>0</v>
      </c>
      <c r="I17" s="37">
        <v>30.02</v>
      </c>
      <c r="J17" s="37">
        <v>1</v>
      </c>
      <c r="K17" s="37">
        <v>0</v>
      </c>
      <c r="L17" s="37">
        <v>0</v>
      </c>
      <c r="M17" s="37">
        <f>Tabuľka1311[[#This Row],[Čas]]+Tabuľka1311[[#This Row],[Čas2]]</f>
        <v>52.769999999999996</v>
      </c>
      <c r="N17" s="37">
        <f>Tabuľka1311[[#This Row],[Č2]]+Tabuľka1311[[#This Row],[O2]]+Tabuľka1311[[#This Row],[P2]]+Tabuľka1311[[#This Row],[Č]]+Tabuľka1311[[#This Row],[O]]+Tabuľka1311[[#This Row],[P]]</f>
        <v>2</v>
      </c>
      <c r="O17" s="37"/>
      <c r="P17" s="37" t="s">
        <v>88</v>
      </c>
      <c r="Q17" s="3"/>
      <c r="R17" s="3"/>
      <c r="S17" s="3"/>
      <c r="T17" s="3"/>
      <c r="U17" s="3"/>
    </row>
    <row r="18" spans="1:21" x14ac:dyDescent="0.2">
      <c r="A18" s="6">
        <v>13</v>
      </c>
      <c r="B18" s="32" t="s">
        <v>67</v>
      </c>
      <c r="C18" s="32" t="s">
        <v>71</v>
      </c>
      <c r="D18" s="37" t="s">
        <v>72</v>
      </c>
      <c r="E18" s="54">
        <v>26.25</v>
      </c>
      <c r="F18" s="37">
        <v>2</v>
      </c>
      <c r="G18" s="37">
        <v>0</v>
      </c>
      <c r="H18" s="37">
        <v>0</v>
      </c>
      <c r="I18" s="37">
        <v>31.36</v>
      </c>
      <c r="J18" s="37">
        <v>0</v>
      </c>
      <c r="K18" s="37">
        <v>0</v>
      </c>
      <c r="L18" s="37">
        <v>0</v>
      </c>
      <c r="M18" s="37">
        <f>Tabuľka1311[[#This Row],[Čas]]+Tabuľka1311[[#This Row],[Čas2]]</f>
        <v>57.61</v>
      </c>
      <c r="N18" s="37">
        <f>Tabuľka1311[[#This Row],[Č2]]+Tabuľka1311[[#This Row],[O2]]+Tabuľka1311[[#This Row],[P2]]+Tabuľka1311[[#This Row],[Č]]+Tabuľka1311[[#This Row],[O]]+Tabuľka1311[[#This Row],[P]]</f>
        <v>2</v>
      </c>
      <c r="O18" s="37"/>
      <c r="P18" s="37" t="s">
        <v>245</v>
      </c>
      <c r="Q18" s="3"/>
      <c r="R18" s="3"/>
      <c r="S18" s="3"/>
      <c r="T18" s="3"/>
      <c r="U18" s="3"/>
    </row>
    <row r="19" spans="1:21" x14ac:dyDescent="0.2">
      <c r="A19" s="6">
        <v>14</v>
      </c>
      <c r="B19" s="32" t="s">
        <v>67</v>
      </c>
      <c r="C19" s="32" t="s">
        <v>68</v>
      </c>
      <c r="D19" s="37" t="s">
        <v>69</v>
      </c>
      <c r="E19" s="54">
        <v>43.95</v>
      </c>
      <c r="F19" s="37">
        <v>2</v>
      </c>
      <c r="G19" s="37">
        <v>0</v>
      </c>
      <c r="H19" s="37">
        <v>0</v>
      </c>
      <c r="I19" s="37">
        <v>26.43</v>
      </c>
      <c r="J19" s="37">
        <v>0</v>
      </c>
      <c r="K19" s="37">
        <v>0</v>
      </c>
      <c r="L19" s="37">
        <v>0</v>
      </c>
      <c r="M19" s="37">
        <f>Tabuľka1311[[#This Row],[Čas]]+Tabuľka1311[[#This Row],[Čas2]]</f>
        <v>70.38</v>
      </c>
      <c r="N19" s="37">
        <f>Tabuľka1311[[#This Row],[Č2]]+Tabuľka1311[[#This Row],[O2]]+Tabuľka1311[[#This Row],[P2]]+Tabuľka1311[[#This Row],[Č]]+Tabuľka1311[[#This Row],[O]]+Tabuľka1311[[#This Row],[P]]</f>
        <v>2</v>
      </c>
      <c r="O19" s="37"/>
      <c r="P19" s="37" t="s">
        <v>87</v>
      </c>
      <c r="Q19" s="3"/>
      <c r="R19" s="3"/>
      <c r="S19" s="3"/>
      <c r="T19" s="3"/>
      <c r="U19" s="3"/>
    </row>
    <row r="20" spans="1:21" x14ac:dyDescent="0.2">
      <c r="A20" s="6">
        <v>15</v>
      </c>
      <c r="B20" s="32" t="s">
        <v>67</v>
      </c>
      <c r="C20" s="32" t="s">
        <v>77</v>
      </c>
      <c r="D20" s="37" t="s">
        <v>78</v>
      </c>
      <c r="E20" s="54">
        <v>22.16</v>
      </c>
      <c r="F20" s="37">
        <v>3</v>
      </c>
      <c r="G20" s="37">
        <v>0</v>
      </c>
      <c r="H20" s="37">
        <v>0</v>
      </c>
      <c r="I20" s="37">
        <v>18.329999999999998</v>
      </c>
      <c r="J20" s="37">
        <v>0</v>
      </c>
      <c r="K20" s="37">
        <v>0</v>
      </c>
      <c r="L20" s="37">
        <v>0</v>
      </c>
      <c r="M20" s="37">
        <f>Tabuľka1311[[#This Row],[Čas]]+Tabuľka1311[[#This Row],[Čas2]]</f>
        <v>40.489999999999995</v>
      </c>
      <c r="N20" s="37">
        <f>Tabuľka1311[[#This Row],[Č2]]+Tabuľka1311[[#This Row],[O2]]+Tabuľka1311[[#This Row],[P2]]+Tabuľka1311[[#This Row],[Č]]+Tabuľka1311[[#This Row],[O]]+Tabuľka1311[[#This Row],[P]]</f>
        <v>3</v>
      </c>
      <c r="O20" s="37"/>
      <c r="P20" s="37" t="s">
        <v>93</v>
      </c>
      <c r="Q20" s="3"/>
      <c r="R20" s="3"/>
      <c r="S20" s="3"/>
      <c r="T20" s="3"/>
      <c r="U20" s="3"/>
    </row>
    <row r="21" spans="1:21" x14ac:dyDescent="0.2">
      <c r="A21" s="6">
        <v>16</v>
      </c>
      <c r="B21" s="32" t="s">
        <v>67</v>
      </c>
      <c r="C21" s="35" t="s">
        <v>79</v>
      </c>
      <c r="D21" s="37" t="s">
        <v>80</v>
      </c>
      <c r="E21" s="54">
        <v>40.369999999999997</v>
      </c>
      <c r="F21" s="37">
        <v>1</v>
      </c>
      <c r="G21" s="37">
        <v>0</v>
      </c>
      <c r="H21" s="37">
        <v>0</v>
      </c>
      <c r="I21" s="37">
        <v>26.42</v>
      </c>
      <c r="J21" s="37">
        <v>2</v>
      </c>
      <c r="K21" s="37">
        <v>0</v>
      </c>
      <c r="L21" s="37">
        <v>0</v>
      </c>
      <c r="M21" s="37">
        <f>Tabuľka1311[[#This Row],[Čas]]+Tabuľka1311[[#This Row],[Čas2]]</f>
        <v>66.789999999999992</v>
      </c>
      <c r="N21" s="37">
        <f>Tabuľka1311[[#This Row],[Č2]]+Tabuľka1311[[#This Row],[O2]]+Tabuľka1311[[#This Row],[P2]]+Tabuľka1311[[#This Row],[Č]]+Tabuľka1311[[#This Row],[O]]+Tabuľka1311[[#This Row],[P]]</f>
        <v>3</v>
      </c>
      <c r="O21" s="37"/>
      <c r="P21" s="37" t="s">
        <v>156</v>
      </c>
      <c r="Q21" s="3"/>
      <c r="R21" s="3"/>
      <c r="S21" s="3"/>
      <c r="T21" s="3"/>
      <c r="U21" s="3"/>
    </row>
    <row r="22" spans="1:21" x14ac:dyDescent="0.2">
      <c r="A22" s="6">
        <v>17</v>
      </c>
      <c r="B22" s="32" t="s">
        <v>95</v>
      </c>
      <c r="C22" s="32" t="s">
        <v>159</v>
      </c>
      <c r="D22" s="37" t="s">
        <v>160</v>
      </c>
      <c r="E22" s="54">
        <v>55.34</v>
      </c>
      <c r="F22" s="37">
        <v>1</v>
      </c>
      <c r="G22" s="37">
        <v>0</v>
      </c>
      <c r="H22" s="37">
        <v>0</v>
      </c>
      <c r="I22" s="37">
        <v>58.6</v>
      </c>
      <c r="J22" s="37">
        <v>1</v>
      </c>
      <c r="K22" s="37">
        <v>1</v>
      </c>
      <c r="L22" s="37">
        <v>0</v>
      </c>
      <c r="M22" s="37">
        <f>Tabuľka1311[[#This Row],[Čas]]+Tabuľka1311[[#This Row],[Čas2]]</f>
        <v>113.94</v>
      </c>
      <c r="N22" s="37">
        <f>Tabuľka1311[[#This Row],[Č2]]+Tabuľka1311[[#This Row],[O2]]+Tabuľka1311[[#This Row],[P2]]+Tabuľka1311[[#This Row],[Č]]+Tabuľka1311[[#This Row],[O]]+Tabuľka1311[[#This Row],[P]]</f>
        <v>3</v>
      </c>
      <c r="O22" s="37"/>
      <c r="P22" s="37" t="s">
        <v>236</v>
      </c>
      <c r="Q22" s="3"/>
      <c r="R22" s="3"/>
      <c r="S22" s="3"/>
      <c r="T22" s="3"/>
      <c r="U22" s="3"/>
    </row>
    <row r="23" spans="1:21" x14ac:dyDescent="0.2">
      <c r="A23" s="6">
        <v>18</v>
      </c>
      <c r="B23" s="32" t="s">
        <v>136</v>
      </c>
      <c r="C23" s="32" t="s">
        <v>140</v>
      </c>
      <c r="D23" s="37" t="s">
        <v>144</v>
      </c>
      <c r="E23" s="54">
        <v>39.14</v>
      </c>
      <c r="F23" s="37">
        <v>3</v>
      </c>
      <c r="G23" s="37">
        <v>0</v>
      </c>
      <c r="H23" s="37">
        <v>0</v>
      </c>
      <c r="I23" s="37">
        <v>19.52</v>
      </c>
      <c r="J23" s="37">
        <v>1</v>
      </c>
      <c r="K23" s="37">
        <v>0</v>
      </c>
      <c r="L23" s="37">
        <v>0</v>
      </c>
      <c r="M23" s="37">
        <f>Tabuľka1311[[#This Row],[Čas]]+Tabuľka1311[[#This Row],[Čas2]]</f>
        <v>58.66</v>
      </c>
      <c r="N23" s="37">
        <f>Tabuľka1311[[#This Row],[Č2]]+Tabuľka1311[[#This Row],[O2]]+Tabuľka1311[[#This Row],[P2]]+Tabuľka1311[[#This Row],[Č]]+Tabuľka1311[[#This Row],[O]]+Tabuľka1311[[#This Row],[P]]</f>
        <v>4</v>
      </c>
      <c r="O23" s="37"/>
      <c r="P23" s="37" t="s">
        <v>164</v>
      </c>
      <c r="Q23" s="3"/>
      <c r="R23" s="3"/>
      <c r="S23" s="3"/>
      <c r="T23" s="3"/>
      <c r="U23" s="3"/>
    </row>
    <row r="24" spans="1:21" x14ac:dyDescent="0.2">
      <c r="A24" s="6">
        <v>19</v>
      </c>
      <c r="B24" s="32" t="s">
        <v>179</v>
      </c>
      <c r="C24" s="32" t="s">
        <v>169</v>
      </c>
      <c r="D24" s="37" t="s">
        <v>170</v>
      </c>
      <c r="E24" s="54">
        <v>40.43</v>
      </c>
      <c r="F24" s="37">
        <v>3</v>
      </c>
      <c r="G24" s="37">
        <v>0</v>
      </c>
      <c r="H24" s="37">
        <v>0</v>
      </c>
      <c r="I24" s="37">
        <v>32.909999999999997</v>
      </c>
      <c r="J24" s="37">
        <v>1</v>
      </c>
      <c r="K24" s="37">
        <v>0</v>
      </c>
      <c r="L24" s="37">
        <v>0</v>
      </c>
      <c r="M24" s="37">
        <f>Tabuľka1311[[#This Row],[Čas]]+Tabuľka1311[[#This Row],[Čas2]]</f>
        <v>73.34</v>
      </c>
      <c r="N24" s="37">
        <f>Tabuľka1311[[#This Row],[Č2]]+Tabuľka1311[[#This Row],[O2]]+Tabuľka1311[[#This Row],[P2]]+Tabuľka1311[[#This Row],[Č]]+Tabuľka1311[[#This Row],[O]]+Tabuľka1311[[#This Row],[P]]</f>
        <v>4</v>
      </c>
      <c r="O24" s="37"/>
      <c r="P24" s="37">
        <v>4243</v>
      </c>
      <c r="Q24" s="3"/>
      <c r="R24" s="3"/>
      <c r="S24" s="3"/>
      <c r="T24" s="3"/>
      <c r="U24" s="3"/>
    </row>
    <row r="25" spans="1:21" x14ac:dyDescent="0.2">
      <c r="A25" s="6">
        <v>20</v>
      </c>
      <c r="B25" s="32" t="s">
        <v>95</v>
      </c>
      <c r="C25" s="32" t="s">
        <v>106</v>
      </c>
      <c r="D25" s="37" t="s">
        <v>107</v>
      </c>
      <c r="E25" s="54">
        <v>40.4</v>
      </c>
      <c r="F25" s="37">
        <v>1</v>
      </c>
      <c r="G25" s="37">
        <v>0</v>
      </c>
      <c r="H25" s="37">
        <v>0</v>
      </c>
      <c r="I25" s="37">
        <v>59.99</v>
      </c>
      <c r="J25" s="37">
        <v>3</v>
      </c>
      <c r="K25" s="37">
        <v>0</v>
      </c>
      <c r="L25" s="37">
        <v>0</v>
      </c>
      <c r="M25" s="37">
        <f>Tabuľka1311[[#This Row],[Čas]]+Tabuľka1311[[#This Row],[Čas2]]</f>
        <v>100.39</v>
      </c>
      <c r="N25" s="37">
        <f>Tabuľka1311[[#This Row],[Č2]]+Tabuľka1311[[#This Row],[O2]]+Tabuľka1311[[#This Row],[P2]]+Tabuľka1311[[#This Row],[Č]]+Tabuľka1311[[#This Row],[O]]+Tabuľka1311[[#This Row],[P]]</f>
        <v>4</v>
      </c>
      <c r="O25" s="37"/>
      <c r="P25" s="37" t="s">
        <v>127</v>
      </c>
      <c r="Q25" s="3"/>
      <c r="R25" s="3"/>
      <c r="S25" s="3"/>
      <c r="T25" s="3"/>
      <c r="U25" s="3"/>
    </row>
    <row r="26" spans="1:21" x14ac:dyDescent="0.2">
      <c r="A26" s="6">
        <v>21</v>
      </c>
      <c r="B26" s="32" t="s">
        <v>67</v>
      </c>
      <c r="C26" s="32" t="s">
        <v>81</v>
      </c>
      <c r="D26" s="37" t="s">
        <v>83</v>
      </c>
      <c r="E26" s="54">
        <v>44.27</v>
      </c>
      <c r="F26" s="37">
        <v>3</v>
      </c>
      <c r="G26" s="37">
        <v>0</v>
      </c>
      <c r="H26" s="37">
        <v>0</v>
      </c>
      <c r="I26" s="37">
        <v>30.62</v>
      </c>
      <c r="J26" s="37">
        <v>2</v>
      </c>
      <c r="K26" s="37">
        <v>0</v>
      </c>
      <c r="L26" s="37">
        <v>0</v>
      </c>
      <c r="M26" s="37">
        <f>Tabuľka1311[[#This Row],[Čas]]+Tabuľka1311[[#This Row],[Čas2]]</f>
        <v>74.89</v>
      </c>
      <c r="N26" s="37">
        <f>Tabuľka1311[[#This Row],[Č2]]+Tabuľka1311[[#This Row],[O2]]+Tabuľka1311[[#This Row],[P2]]+Tabuľka1311[[#This Row],[Č]]+Tabuľka1311[[#This Row],[O]]+Tabuľka1311[[#This Row],[P]]</f>
        <v>5</v>
      </c>
      <c r="O26" s="37"/>
      <c r="P26" s="37" t="s">
        <v>246</v>
      </c>
      <c r="Q26" s="3"/>
      <c r="R26" s="3"/>
      <c r="S26" s="3"/>
      <c r="T26" s="3"/>
      <c r="U26" s="3"/>
    </row>
    <row r="27" spans="1:21" x14ac:dyDescent="0.2">
      <c r="A27" s="6">
        <v>22</v>
      </c>
      <c r="B27" s="32" t="s">
        <v>95</v>
      </c>
      <c r="C27" s="32" t="s">
        <v>118</v>
      </c>
      <c r="D27" s="37" t="s">
        <v>119</v>
      </c>
      <c r="E27" s="54">
        <v>36.04</v>
      </c>
      <c r="F27" s="37">
        <v>1</v>
      </c>
      <c r="G27" s="37">
        <v>0</v>
      </c>
      <c r="H27" s="37">
        <v>0</v>
      </c>
      <c r="I27" s="37">
        <v>59.79</v>
      </c>
      <c r="J27" s="37">
        <v>7</v>
      </c>
      <c r="K27" s="37">
        <v>1</v>
      </c>
      <c r="L27" s="37">
        <v>0</v>
      </c>
      <c r="M27" s="37">
        <f>Tabuľka1311[[#This Row],[Čas]]+Tabuľka1311[[#This Row],[Čas2]]</f>
        <v>95.83</v>
      </c>
      <c r="N27" s="37">
        <f>Tabuľka1311[[#This Row],[Č2]]+Tabuľka1311[[#This Row],[O2]]+Tabuľka1311[[#This Row],[P2]]+Tabuľka1311[[#This Row],[Č]]+Tabuľka1311[[#This Row],[O]]+Tabuľka1311[[#This Row],[P]]</f>
        <v>9</v>
      </c>
      <c r="O27" s="37"/>
      <c r="P27" s="37" t="s">
        <v>133</v>
      </c>
      <c r="Q27" s="3"/>
      <c r="R27" s="3"/>
      <c r="S27" s="3"/>
      <c r="T27" s="3"/>
      <c r="U27" s="3"/>
    </row>
    <row r="28" spans="1:21" x14ac:dyDescent="0.2">
      <c r="A28" s="6">
        <v>23</v>
      </c>
      <c r="B28" s="32" t="s">
        <v>193</v>
      </c>
      <c r="C28" s="32" t="s">
        <v>249</v>
      </c>
      <c r="D28" s="37" t="s">
        <v>250</v>
      </c>
      <c r="E28" s="54" t="s">
        <v>280</v>
      </c>
      <c r="F28" s="37">
        <v>999</v>
      </c>
      <c r="G28" s="37">
        <v>999</v>
      </c>
      <c r="H28" s="37">
        <v>999</v>
      </c>
      <c r="I28" s="37" t="s">
        <v>292</v>
      </c>
      <c r="J28" s="37">
        <v>3</v>
      </c>
      <c r="K28" s="37">
        <v>0</v>
      </c>
      <c r="L28" s="37">
        <v>2</v>
      </c>
      <c r="M28" s="37" t="e">
        <f>Tabuľka1311[[#This Row],[Čas]]+Tabuľka1311[[#This Row],[Čas2]]</f>
        <v>#VALUE!</v>
      </c>
      <c r="N28" s="37">
        <f>Tabuľka1311[[#This Row],[Č2]]+Tabuľka1311[[#This Row],[O2]]+Tabuľka1311[[#This Row],[P2]]+Tabuľka1311[[#This Row],[Č]]+Tabuľka1311[[#This Row],[O]]+Tabuľka1311[[#This Row],[P]]</f>
        <v>3002</v>
      </c>
      <c r="O28" s="37"/>
      <c r="P28" s="37"/>
      <c r="Q28" s="3"/>
      <c r="R28" s="3"/>
      <c r="S28" s="3"/>
      <c r="T28" s="3"/>
      <c r="U28" s="3"/>
    </row>
    <row r="29" spans="1:21" x14ac:dyDescent="0.2">
      <c r="A29" s="6"/>
      <c r="B29" s="3"/>
      <c r="C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3"/>
      <c r="Q29" s="3"/>
      <c r="R29" s="3"/>
      <c r="S29" s="3"/>
      <c r="T29" s="3"/>
      <c r="U29" s="3"/>
    </row>
    <row r="30" spans="1:21" ht="21" x14ac:dyDescent="0.25">
      <c r="A30" s="8"/>
      <c r="B30" s="1"/>
      <c r="C30" s="1"/>
      <c r="D30" s="10"/>
      <c r="E30" s="9"/>
      <c r="F30" s="9"/>
      <c r="G30" s="9"/>
      <c r="H30" s="9"/>
      <c r="I30" s="9"/>
      <c r="J30" s="9"/>
      <c r="K30" s="9"/>
      <c r="L30" s="9"/>
      <c r="M30" s="6"/>
      <c r="N30" s="9"/>
      <c r="O30" s="9"/>
      <c r="P30" s="3"/>
      <c r="Q30" s="3"/>
      <c r="R30" s="3"/>
      <c r="S30" s="3"/>
      <c r="T30" s="3"/>
      <c r="U30" s="3"/>
    </row>
    <row r="31" spans="1:21" ht="21" x14ac:dyDescent="0.25">
      <c r="A31" s="8"/>
      <c r="B31" s="1"/>
      <c r="C31" s="1"/>
      <c r="D31" s="10"/>
      <c r="E31" s="9"/>
      <c r="F31" s="9"/>
      <c r="G31" s="9"/>
      <c r="H31" s="9"/>
      <c r="I31" s="9"/>
      <c r="J31" s="9"/>
      <c r="K31" s="9"/>
      <c r="L31" s="9"/>
      <c r="M31" s="6"/>
      <c r="N31" s="9"/>
      <c r="O31" s="9"/>
      <c r="P31" s="3"/>
      <c r="Q31" s="3"/>
      <c r="R31" s="3"/>
      <c r="S31" s="3"/>
      <c r="T31" s="3"/>
      <c r="U31" s="3"/>
    </row>
    <row r="32" spans="1:21" ht="21" x14ac:dyDescent="0.25">
      <c r="A32" s="8"/>
      <c r="B32" s="1"/>
      <c r="C32" s="1"/>
      <c r="D32" s="1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"/>
      <c r="Q32" s="3"/>
      <c r="R32" s="3"/>
      <c r="S32" s="3"/>
      <c r="T32" s="3"/>
      <c r="U32" s="3"/>
    </row>
    <row r="33" spans="1:21" x14ac:dyDescent="0.2">
      <c r="A33" s="5"/>
      <c r="B33" s="2"/>
      <c r="C33" s="2"/>
      <c r="E33" s="10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"/>
      <c r="R33" s="3"/>
      <c r="S33" s="3"/>
      <c r="T33" s="3"/>
      <c r="U33" s="3"/>
    </row>
    <row r="34" spans="1:21" x14ac:dyDescent="0.2">
      <c r="A34" s="5"/>
      <c r="B34" s="2"/>
      <c r="C34" s="2"/>
      <c r="E34" s="1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/>
      <c r="R34" s="3"/>
      <c r="S34" s="3"/>
      <c r="T34" s="3"/>
      <c r="U34" s="3"/>
    </row>
    <row r="35" spans="1:21" x14ac:dyDescent="0.2">
      <c r="A35" s="6"/>
      <c r="B35" s="3"/>
      <c r="C35" s="3"/>
      <c r="E35" s="11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"/>
      <c r="R35" s="3"/>
      <c r="S35" s="3"/>
      <c r="T35" s="3"/>
      <c r="U35" s="3"/>
    </row>
    <row r="36" spans="1:21" x14ac:dyDescent="0.2">
      <c r="A36" s="6"/>
      <c r="B36" s="3"/>
      <c r="C36" s="3"/>
      <c r="E36" s="11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3"/>
      <c r="R36" s="3"/>
      <c r="S36" s="3"/>
      <c r="T36" s="3"/>
      <c r="U36" s="3"/>
    </row>
    <row r="37" spans="1:21" x14ac:dyDescent="0.2">
      <c r="A37" s="6"/>
      <c r="B37" s="3"/>
      <c r="C37" s="3"/>
      <c r="E37" s="1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3"/>
      <c r="R37" s="3"/>
      <c r="S37" s="3"/>
      <c r="T37" s="3"/>
      <c r="U37" s="3"/>
    </row>
    <row r="38" spans="1:21" x14ac:dyDescent="0.2">
      <c r="A38" s="6"/>
      <c r="B38" s="3"/>
      <c r="C38" s="3"/>
      <c r="E38" s="1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3"/>
      <c r="R38" s="3"/>
      <c r="S38" s="3"/>
      <c r="T38" s="3"/>
      <c r="U38" s="3"/>
    </row>
    <row r="39" spans="1:21" x14ac:dyDescent="0.2">
      <c r="A39" s="6"/>
      <c r="B39" s="3"/>
      <c r="C39" s="3"/>
      <c r="E39" s="1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"/>
      <c r="R39" s="3"/>
      <c r="S39" s="3"/>
      <c r="T39" s="3"/>
      <c r="U39" s="3"/>
    </row>
    <row r="40" spans="1:21" x14ac:dyDescent="0.2">
      <c r="A40" s="6"/>
      <c r="B40" s="3"/>
      <c r="C40" s="3"/>
      <c r="E40" s="1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"/>
      <c r="R40" s="3"/>
      <c r="S40" s="3"/>
      <c r="T40" s="3"/>
      <c r="U40" s="3"/>
    </row>
    <row r="41" spans="1:21" x14ac:dyDescent="0.2">
      <c r="A41" s="6"/>
      <c r="B41" s="3"/>
      <c r="C41" s="3"/>
      <c r="E41" s="1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"/>
      <c r="R41" s="3"/>
      <c r="S41" s="3"/>
      <c r="T41" s="3"/>
      <c r="U41" s="3"/>
    </row>
    <row r="42" spans="1:21" x14ac:dyDescent="0.2">
      <c r="A42" s="6"/>
      <c r="B42" s="3"/>
      <c r="C42" s="3"/>
      <c r="E42" s="1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  <c r="R42" s="3"/>
      <c r="S42" s="3"/>
      <c r="T42" s="3"/>
      <c r="U42" s="3"/>
    </row>
    <row r="43" spans="1:21" x14ac:dyDescent="0.2">
      <c r="A43" s="6"/>
      <c r="B43" s="3"/>
      <c r="C43" s="3"/>
      <c r="E43" s="1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/>
      <c r="R43" s="3"/>
      <c r="S43" s="3"/>
      <c r="T43" s="3"/>
      <c r="U43" s="3"/>
    </row>
    <row r="44" spans="1:21" x14ac:dyDescent="0.2">
      <c r="A44" s="6"/>
      <c r="B44" s="3"/>
      <c r="C44" s="3"/>
      <c r="E44" s="1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3"/>
      <c r="R44" s="3"/>
      <c r="S44" s="3"/>
      <c r="T44" s="3"/>
      <c r="U44" s="3"/>
    </row>
    <row r="45" spans="1:21" x14ac:dyDescent="0.2">
      <c r="A45" s="6"/>
      <c r="B45" s="3"/>
      <c r="C45" s="3"/>
      <c r="E45" s="11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3"/>
      <c r="R45" s="3"/>
      <c r="S45" s="3"/>
      <c r="T45" s="3"/>
      <c r="U45" s="3"/>
    </row>
    <row r="46" spans="1:21" x14ac:dyDescent="0.2">
      <c r="A46" s="6"/>
      <c r="B46" s="3"/>
      <c r="C46" s="3"/>
      <c r="E46" s="11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"/>
      <c r="R46" s="3"/>
      <c r="S46" s="3"/>
      <c r="T46" s="3"/>
      <c r="U46" s="3"/>
    </row>
    <row r="47" spans="1:21" x14ac:dyDescent="0.2">
      <c r="A47" s="6"/>
      <c r="B47" s="3"/>
      <c r="C47" s="3"/>
      <c r="E47" s="11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"/>
      <c r="R47" s="3"/>
      <c r="S47" s="3"/>
      <c r="T47" s="3"/>
      <c r="U47" s="3"/>
    </row>
    <row r="48" spans="1:21" x14ac:dyDescent="0.2">
      <c r="A48" s="6"/>
      <c r="B48" s="3"/>
      <c r="C48" s="3"/>
      <c r="E48" s="1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"/>
      <c r="R48" s="3"/>
      <c r="S48" s="3"/>
      <c r="T48" s="3"/>
      <c r="U48" s="3"/>
    </row>
    <row r="49" spans="1:21" x14ac:dyDescent="0.2">
      <c r="A49" s="6"/>
      <c r="B49" s="3"/>
      <c r="C49" s="3"/>
      <c r="E49" s="1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"/>
      <c r="R49" s="3"/>
      <c r="S49" s="3"/>
      <c r="T49" s="3"/>
      <c r="U49" s="3"/>
    </row>
    <row r="50" spans="1:21" x14ac:dyDescent="0.2">
      <c r="A50" s="6"/>
      <c r="B50" s="3"/>
      <c r="C50" s="3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3"/>
      <c r="R50" s="3"/>
      <c r="S50" s="3"/>
      <c r="T50" s="3"/>
      <c r="U50" s="3"/>
    </row>
    <row r="51" spans="1:21" x14ac:dyDescent="0.2">
      <c r="A51" s="6"/>
      <c r="B51" s="3"/>
      <c r="C51" s="3"/>
      <c r="E51" s="1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"/>
      <c r="R51" s="3"/>
      <c r="S51" s="3"/>
      <c r="T51" s="3"/>
      <c r="U51" s="3"/>
    </row>
    <row r="52" spans="1:21" x14ac:dyDescent="0.2">
      <c r="A52" s="6"/>
      <c r="B52" s="3"/>
      <c r="C52" s="3"/>
      <c r="E52" s="1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3"/>
      <c r="R52" s="3"/>
      <c r="S52" s="3"/>
      <c r="T52" s="3"/>
      <c r="U52" s="3"/>
    </row>
    <row r="53" spans="1:21" x14ac:dyDescent="0.2">
      <c r="A53" s="6"/>
      <c r="B53" s="3"/>
      <c r="C53" s="3"/>
      <c r="E53" s="1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3"/>
      <c r="R53" s="3"/>
      <c r="S53" s="3"/>
      <c r="T53" s="3"/>
      <c r="U53" s="3"/>
    </row>
    <row r="54" spans="1:21" x14ac:dyDescent="0.2">
      <c r="A54" s="6"/>
      <c r="B54" s="3"/>
      <c r="C54" s="3"/>
      <c r="E54" s="1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3"/>
      <c r="R54" s="3"/>
      <c r="S54" s="3"/>
      <c r="T54" s="3"/>
      <c r="U54" s="3"/>
    </row>
    <row r="55" spans="1:21" x14ac:dyDescent="0.2">
      <c r="A55" s="6"/>
      <c r="B55" s="3"/>
      <c r="C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3"/>
      <c r="Q55" s="3"/>
      <c r="R55" s="3"/>
      <c r="S55" s="3"/>
      <c r="T55" s="3"/>
      <c r="U55" s="3"/>
    </row>
    <row r="56" spans="1:21" ht="21" x14ac:dyDescent="0.25">
      <c r="A56" s="8"/>
      <c r="B56" s="1"/>
      <c r="C56" s="1"/>
      <c r="D56" s="10"/>
      <c r="E56" s="9"/>
      <c r="F56" s="9"/>
      <c r="G56" s="9"/>
      <c r="H56" s="9"/>
      <c r="I56" s="9"/>
      <c r="J56" s="9"/>
      <c r="K56" s="9"/>
      <c r="L56" s="9"/>
      <c r="M56" s="6"/>
      <c r="N56" s="9"/>
      <c r="O56" s="9"/>
      <c r="P56" s="3"/>
      <c r="Q56" s="3"/>
      <c r="R56" s="3"/>
      <c r="S56" s="3"/>
      <c r="T56" s="3"/>
      <c r="U56" s="3"/>
    </row>
    <row r="57" spans="1:21" ht="21" x14ac:dyDescent="0.25">
      <c r="A57" s="8"/>
      <c r="B57" s="1"/>
      <c r="C57" s="1"/>
      <c r="D57" s="10"/>
      <c r="E57" s="9"/>
      <c r="F57" s="9"/>
      <c r="G57" s="9"/>
      <c r="H57" s="9"/>
      <c r="I57" s="9"/>
      <c r="J57" s="9"/>
      <c r="K57" s="9"/>
      <c r="L57" s="9"/>
      <c r="M57" s="6"/>
      <c r="N57" s="9"/>
      <c r="O57" s="9"/>
      <c r="P57" s="3"/>
      <c r="Q57" s="3"/>
      <c r="R57" s="3"/>
      <c r="S57" s="3"/>
      <c r="T57" s="3"/>
      <c r="U57" s="3"/>
    </row>
    <row r="58" spans="1:21" ht="21" x14ac:dyDescent="0.25">
      <c r="A58" s="8"/>
      <c r="B58" s="1"/>
      <c r="C58" s="1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"/>
      <c r="Q58" s="3"/>
      <c r="R58" s="3"/>
      <c r="S58" s="3"/>
      <c r="T58" s="3"/>
      <c r="U58" s="3"/>
    </row>
    <row r="59" spans="1:21" x14ac:dyDescent="0.2">
      <c r="A59" s="5"/>
      <c r="B59" s="2"/>
      <c r="C59" s="2"/>
      <c r="E59" s="10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"/>
      <c r="R59" s="3"/>
      <c r="S59" s="3"/>
      <c r="T59" s="3"/>
      <c r="U59" s="3"/>
    </row>
    <row r="60" spans="1:21" x14ac:dyDescent="0.2">
      <c r="A60" s="5"/>
      <c r="B60" s="2"/>
      <c r="C60" s="2"/>
      <c r="E60" s="10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3"/>
      <c r="R60" s="3"/>
      <c r="S60" s="3"/>
      <c r="T60" s="3"/>
      <c r="U60" s="3"/>
    </row>
    <row r="61" spans="1:21" x14ac:dyDescent="0.2">
      <c r="A61" s="6"/>
      <c r="B61" s="3"/>
      <c r="C61" s="3"/>
      <c r="E61" s="1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3"/>
      <c r="R61" s="3"/>
      <c r="S61" s="3"/>
      <c r="T61" s="3"/>
      <c r="U61" s="3"/>
    </row>
    <row r="62" spans="1:21" x14ac:dyDescent="0.2">
      <c r="A62" s="6"/>
      <c r="B62" s="3"/>
      <c r="C62" s="3"/>
      <c r="E62" s="1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3"/>
      <c r="R62" s="3"/>
      <c r="S62" s="3"/>
      <c r="T62" s="3"/>
      <c r="U62" s="3"/>
    </row>
    <row r="63" spans="1:21" x14ac:dyDescent="0.2">
      <c r="A63" s="6"/>
      <c r="B63" s="3"/>
      <c r="C63" s="3"/>
      <c r="E63" s="1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3"/>
      <c r="R63" s="3"/>
      <c r="S63" s="3"/>
      <c r="T63" s="3"/>
      <c r="U63" s="3"/>
    </row>
    <row r="64" spans="1:21" x14ac:dyDescent="0.2">
      <c r="A64" s="6"/>
      <c r="B64" s="3"/>
      <c r="C64" s="3"/>
      <c r="E64" s="1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3"/>
      <c r="R64" s="3"/>
      <c r="S64" s="3"/>
      <c r="T64" s="3"/>
      <c r="U64" s="3"/>
    </row>
    <row r="65" spans="1:21" x14ac:dyDescent="0.2">
      <c r="A65" s="6"/>
      <c r="B65" s="3"/>
      <c r="C65" s="3"/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3"/>
      <c r="T65" s="3"/>
      <c r="U65" s="3"/>
    </row>
    <row r="66" spans="1:21" x14ac:dyDescent="0.2">
      <c r="A66" s="6"/>
      <c r="B66" s="3"/>
      <c r="C66" s="3"/>
      <c r="E66" s="1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3"/>
      <c r="T66" s="3"/>
      <c r="U66" s="3"/>
    </row>
    <row r="67" spans="1:21" x14ac:dyDescent="0.2">
      <c r="A67" s="6"/>
      <c r="B67" s="3"/>
      <c r="C67" s="3"/>
      <c r="E67" s="1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3"/>
      <c r="R67" s="3"/>
      <c r="S67" s="3"/>
      <c r="T67" s="3"/>
      <c r="U67" s="3"/>
    </row>
    <row r="68" spans="1:21" x14ac:dyDescent="0.2">
      <c r="A68" s="6"/>
      <c r="B68" s="3"/>
      <c r="C68" s="3"/>
      <c r="E68" s="1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3"/>
      <c r="R68" s="3"/>
      <c r="S68" s="3"/>
      <c r="T68" s="3"/>
      <c r="U68" s="3"/>
    </row>
    <row r="69" spans="1:21" x14ac:dyDescent="0.2">
      <c r="A69" s="6"/>
      <c r="B69" s="3"/>
      <c r="C69" s="3"/>
      <c r="E69" s="1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3"/>
      <c r="R69" s="3"/>
      <c r="S69" s="3"/>
      <c r="T69" s="3"/>
      <c r="U69" s="3"/>
    </row>
    <row r="70" spans="1:21" x14ac:dyDescent="0.2">
      <c r="A70" s="6"/>
      <c r="B70" s="3"/>
      <c r="C70" s="3"/>
      <c r="E70" s="1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3"/>
      <c r="R70" s="3"/>
      <c r="S70" s="3"/>
      <c r="T70" s="3"/>
      <c r="U70" s="3"/>
    </row>
    <row r="71" spans="1:21" x14ac:dyDescent="0.2">
      <c r="A71" s="6"/>
      <c r="B71" s="3"/>
      <c r="C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3"/>
      <c r="Q71" s="3"/>
      <c r="R71" s="3"/>
      <c r="S71" s="3"/>
      <c r="T71" s="3"/>
      <c r="U71" s="3"/>
    </row>
    <row r="72" spans="1:21" ht="21" x14ac:dyDescent="0.25">
      <c r="A72" s="8"/>
      <c r="B72" s="1"/>
      <c r="C72" s="1"/>
      <c r="D72" s="10"/>
      <c r="E72" s="9"/>
      <c r="F72" s="9"/>
      <c r="G72" s="9"/>
      <c r="H72" s="9"/>
      <c r="I72" s="9"/>
      <c r="J72" s="9"/>
      <c r="K72" s="9"/>
      <c r="L72" s="9"/>
      <c r="M72" s="6"/>
      <c r="N72" s="9"/>
      <c r="O72" s="9"/>
      <c r="P72" s="3"/>
      <c r="Q72" s="3"/>
      <c r="R72" s="3"/>
      <c r="S72" s="3"/>
      <c r="T72" s="3"/>
      <c r="U72" s="3"/>
    </row>
    <row r="73" spans="1:21" ht="21" x14ac:dyDescent="0.25">
      <c r="A73" s="8"/>
      <c r="B73" s="1"/>
      <c r="C73" s="1"/>
      <c r="D73" s="10"/>
      <c r="E73" s="9"/>
      <c r="F73" s="9"/>
      <c r="G73" s="9"/>
      <c r="H73" s="9"/>
      <c r="I73" s="9"/>
      <c r="J73" s="9"/>
      <c r="K73" s="9"/>
      <c r="L73" s="9"/>
      <c r="M73" s="6"/>
      <c r="N73" s="9"/>
      <c r="O73" s="9"/>
      <c r="P73" s="3"/>
      <c r="Q73" s="3"/>
      <c r="R73" s="3"/>
      <c r="S73" s="3"/>
      <c r="T73" s="3"/>
      <c r="U73" s="3"/>
    </row>
    <row r="74" spans="1:21" ht="21" x14ac:dyDescent="0.25">
      <c r="A74" s="8"/>
      <c r="B74" s="1"/>
      <c r="C74" s="1"/>
      <c r="D74" s="10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  <c r="Q74" s="3"/>
      <c r="R74" s="3"/>
      <c r="S74" s="3"/>
      <c r="T74" s="3"/>
      <c r="U74" s="3"/>
    </row>
    <row r="75" spans="1:21" x14ac:dyDescent="0.2">
      <c r="A75" s="5"/>
      <c r="B75" s="2"/>
      <c r="C75" s="2"/>
      <c r="E75" s="10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3"/>
      <c r="R75" s="3"/>
      <c r="S75" s="3"/>
      <c r="T75" s="3"/>
      <c r="U75" s="3"/>
    </row>
    <row r="76" spans="1:21" x14ac:dyDescent="0.2">
      <c r="A76" s="5"/>
      <c r="B76" s="2"/>
      <c r="C76" s="2"/>
      <c r="E76" s="10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3"/>
      <c r="R76" s="3"/>
      <c r="S76" s="3"/>
      <c r="T76" s="3"/>
      <c r="U76" s="3"/>
    </row>
    <row r="77" spans="1:21" x14ac:dyDescent="0.2">
      <c r="A77" s="6"/>
      <c r="B77" s="3"/>
      <c r="C77" s="3"/>
      <c r="E77" s="1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3"/>
      <c r="R77" s="3"/>
      <c r="S77" s="3"/>
      <c r="T77" s="3"/>
      <c r="U77" s="3"/>
    </row>
    <row r="78" spans="1:21" x14ac:dyDescent="0.2">
      <c r="A78" s="6"/>
      <c r="B78" s="3"/>
      <c r="C78" s="3"/>
      <c r="E78" s="1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3"/>
      <c r="R78" s="3"/>
      <c r="S78" s="3"/>
      <c r="T78" s="3"/>
      <c r="U78" s="3"/>
    </row>
    <row r="79" spans="1:21" x14ac:dyDescent="0.2">
      <c r="A79" s="6"/>
      <c r="B79" s="3"/>
      <c r="C79" s="3"/>
      <c r="E79" s="1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3"/>
      <c r="R79" s="3"/>
      <c r="S79" s="3"/>
      <c r="T79" s="3"/>
      <c r="U79" s="3"/>
    </row>
    <row r="80" spans="1:21" x14ac:dyDescent="0.2">
      <c r="A80" s="6"/>
      <c r="B80" s="3"/>
      <c r="C80" s="3"/>
      <c r="E80" s="1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3"/>
      <c r="R80" s="3"/>
      <c r="S80" s="3"/>
      <c r="T80" s="3"/>
      <c r="U80" s="3"/>
    </row>
    <row r="81" spans="1:21" x14ac:dyDescent="0.2">
      <c r="A81" s="6"/>
      <c r="B81" s="3"/>
      <c r="C81" s="3"/>
      <c r="E81" s="1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3"/>
      <c r="R81" s="3"/>
      <c r="S81" s="3"/>
      <c r="T81" s="3"/>
      <c r="U81" s="3"/>
    </row>
    <row r="82" spans="1:21" x14ac:dyDescent="0.2">
      <c r="A82" s="6"/>
      <c r="B82" s="3"/>
      <c r="C82" s="3"/>
      <c r="E82" s="1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3"/>
      <c r="R82" s="3"/>
      <c r="S82" s="3"/>
      <c r="T82" s="3"/>
      <c r="U82" s="3"/>
    </row>
    <row r="83" spans="1:21" x14ac:dyDescent="0.2">
      <c r="A83" s="6"/>
      <c r="B83" s="3"/>
      <c r="C83" s="3"/>
      <c r="E83" s="1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3"/>
      <c r="R83" s="3"/>
      <c r="S83" s="3"/>
      <c r="T83" s="3"/>
      <c r="U83" s="3"/>
    </row>
    <row r="84" spans="1:21" x14ac:dyDescent="0.2">
      <c r="A84" s="6"/>
      <c r="B84" s="3"/>
      <c r="C84" s="3"/>
      <c r="E84" s="1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3"/>
      <c r="R84" s="3"/>
      <c r="S84" s="3"/>
      <c r="T84" s="3"/>
      <c r="U84" s="3"/>
    </row>
    <row r="85" spans="1:21" x14ac:dyDescent="0.2">
      <c r="A85" s="6"/>
      <c r="B85" s="3"/>
      <c r="C85" s="3"/>
      <c r="E85" s="1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3"/>
      <c r="R85" s="3"/>
      <c r="S85" s="3"/>
      <c r="T85" s="3"/>
      <c r="U85" s="3"/>
    </row>
    <row r="86" spans="1:21" x14ac:dyDescent="0.2">
      <c r="A86" s="6"/>
      <c r="B86" s="3"/>
      <c r="C86" s="3"/>
      <c r="E86" s="1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3"/>
      <c r="R86" s="3"/>
      <c r="S86" s="3"/>
      <c r="T86" s="3"/>
      <c r="U86" s="3"/>
    </row>
    <row r="87" spans="1:21" x14ac:dyDescent="0.2">
      <c r="A87" s="6"/>
      <c r="B87" s="3"/>
      <c r="C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3"/>
      <c r="Q87" s="3"/>
      <c r="R87" s="3"/>
      <c r="S87" s="3"/>
      <c r="T87" s="3"/>
      <c r="U87" s="3"/>
    </row>
    <row r="88" spans="1:21" ht="21" x14ac:dyDescent="0.25">
      <c r="A88" s="8"/>
      <c r="B88" s="1"/>
      <c r="C88" s="1"/>
      <c r="D88" s="10"/>
      <c r="E88" s="9"/>
      <c r="F88" s="9"/>
      <c r="G88" s="9"/>
      <c r="H88" s="9"/>
      <c r="I88" s="9"/>
      <c r="J88" s="9"/>
      <c r="K88" s="9"/>
      <c r="L88" s="9"/>
      <c r="M88" s="6"/>
      <c r="N88" s="9"/>
      <c r="O88" s="9"/>
      <c r="P88" s="3"/>
      <c r="Q88" s="3"/>
      <c r="R88" s="3"/>
      <c r="S88" s="3"/>
      <c r="T88" s="3"/>
      <c r="U88" s="3"/>
    </row>
    <row r="89" spans="1:21" ht="21" x14ac:dyDescent="0.25">
      <c r="A89" s="8"/>
      <c r="B89" s="1"/>
      <c r="C89" s="1"/>
      <c r="D89" s="10"/>
      <c r="E89" s="9"/>
      <c r="F89" s="9"/>
      <c r="G89" s="9"/>
      <c r="H89" s="9"/>
      <c r="I89" s="9"/>
      <c r="J89" s="9"/>
      <c r="K89" s="9"/>
      <c r="L89" s="9"/>
      <c r="M89" s="6"/>
      <c r="N89" s="9"/>
      <c r="O89" s="9"/>
      <c r="P89" s="3"/>
      <c r="Q89" s="3"/>
      <c r="R89" s="3"/>
      <c r="S89" s="3"/>
      <c r="T89" s="3"/>
      <c r="U89" s="3"/>
    </row>
    <row r="90" spans="1:21" ht="21" x14ac:dyDescent="0.25">
      <c r="A90" s="8"/>
      <c r="B90" s="1"/>
      <c r="C90" s="1"/>
      <c r="D90" s="10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3"/>
      <c r="Q90" s="3"/>
      <c r="R90" s="3"/>
      <c r="S90" s="3"/>
      <c r="T90" s="3"/>
      <c r="U90" s="3"/>
    </row>
    <row r="91" spans="1:21" x14ac:dyDescent="0.2">
      <c r="A91" s="5"/>
      <c r="B91" s="2"/>
      <c r="C91" s="2"/>
      <c r="E91" s="10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3"/>
      <c r="R91" s="3"/>
      <c r="S91" s="3"/>
      <c r="T91" s="3"/>
      <c r="U91" s="3"/>
    </row>
    <row r="92" spans="1:21" x14ac:dyDescent="0.2">
      <c r="A92" s="5"/>
      <c r="B92" s="2"/>
      <c r="C92" s="2"/>
      <c r="E92" s="10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3"/>
      <c r="R92" s="3"/>
      <c r="S92" s="3"/>
      <c r="T92" s="3"/>
      <c r="U92" s="3"/>
    </row>
    <row r="93" spans="1:21" x14ac:dyDescent="0.2">
      <c r="A93" s="6"/>
      <c r="B93" s="3"/>
      <c r="C93" s="3"/>
      <c r="E93" s="1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3"/>
      <c r="R93" s="3"/>
      <c r="S93" s="3"/>
      <c r="T93" s="3"/>
      <c r="U93" s="3"/>
    </row>
    <row r="94" spans="1:21" x14ac:dyDescent="0.2">
      <c r="A94" s="6"/>
      <c r="B94" s="3"/>
      <c r="C94" s="3"/>
      <c r="E94" s="1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3"/>
      <c r="R94" s="3"/>
      <c r="S94" s="3"/>
      <c r="T94" s="3"/>
      <c r="U94" s="3"/>
    </row>
    <row r="95" spans="1:21" x14ac:dyDescent="0.2">
      <c r="A95" s="6"/>
      <c r="B95" s="3"/>
      <c r="C95" s="3"/>
      <c r="E95" s="1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3"/>
      <c r="R95" s="3"/>
      <c r="S95" s="3"/>
      <c r="T95" s="3"/>
      <c r="U95" s="3"/>
    </row>
    <row r="96" spans="1:21" x14ac:dyDescent="0.2">
      <c r="A96" s="6"/>
      <c r="B96" s="3"/>
      <c r="C96" s="3"/>
      <c r="E96" s="1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3"/>
      <c r="R96" s="3"/>
      <c r="S96" s="3"/>
      <c r="T96" s="3"/>
      <c r="U96" s="3"/>
    </row>
    <row r="97" spans="1:21" x14ac:dyDescent="0.2">
      <c r="A97" s="6"/>
      <c r="B97" s="3"/>
      <c r="C97" s="3"/>
      <c r="E97" s="1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3"/>
      <c r="R97" s="3"/>
      <c r="S97" s="3"/>
      <c r="T97" s="3"/>
      <c r="U97" s="3"/>
    </row>
    <row r="98" spans="1:21" x14ac:dyDescent="0.2">
      <c r="A98" s="6"/>
      <c r="B98" s="3"/>
      <c r="C98" s="3"/>
      <c r="E98" s="1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3"/>
      <c r="R98" s="3"/>
      <c r="S98" s="3"/>
      <c r="T98" s="3"/>
      <c r="U98" s="3"/>
    </row>
    <row r="99" spans="1:21" x14ac:dyDescent="0.2">
      <c r="A99" s="6"/>
      <c r="B99" s="3"/>
      <c r="C99" s="3"/>
      <c r="E99" s="1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3"/>
      <c r="R99" s="3"/>
      <c r="S99" s="3"/>
      <c r="T99" s="3"/>
      <c r="U99" s="3"/>
    </row>
    <row r="100" spans="1:21" x14ac:dyDescent="0.2">
      <c r="A100" s="6"/>
      <c r="B100" s="3"/>
      <c r="C100" s="3"/>
      <c r="E100" s="1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3"/>
      <c r="R100" s="3"/>
      <c r="S100" s="3"/>
      <c r="T100" s="3"/>
      <c r="U100" s="3"/>
    </row>
    <row r="101" spans="1:21" x14ac:dyDescent="0.2">
      <c r="A101" s="6"/>
      <c r="B101" s="3"/>
      <c r="C101" s="3"/>
      <c r="E101" s="1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3"/>
      <c r="R101" s="3"/>
      <c r="S101" s="3"/>
      <c r="T101" s="3"/>
      <c r="U101" s="3"/>
    </row>
    <row r="102" spans="1:21" x14ac:dyDescent="0.2">
      <c r="A102" s="6"/>
      <c r="B102" s="3"/>
      <c r="C102" s="3"/>
      <c r="E102" s="11"/>
      <c r="F102" s="6"/>
      <c r="G102" s="6"/>
      <c r="H102" s="6"/>
      <c r="I102" s="6"/>
      <c r="J102" s="6"/>
      <c r="K102" s="6"/>
      <c r="L102" s="6"/>
      <c r="M102" s="6"/>
      <c r="N102" s="6"/>
      <c r="O102" s="6"/>
      <c r="Q102" s="3"/>
      <c r="R102" s="3"/>
      <c r="S102" s="3"/>
      <c r="T102" s="3"/>
      <c r="U102" s="3"/>
    </row>
    <row r="103" spans="1:21" x14ac:dyDescent="0.2">
      <c r="A103" s="6"/>
      <c r="B103" s="3"/>
      <c r="C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3"/>
      <c r="Q103" s="3"/>
      <c r="R103" s="3"/>
      <c r="S103" s="3"/>
      <c r="T103" s="3"/>
      <c r="U103" s="3"/>
    </row>
    <row r="104" spans="1:21" x14ac:dyDescent="0.2">
      <c r="A104" s="6"/>
      <c r="B104" s="3"/>
      <c r="C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3"/>
      <c r="R104" s="3"/>
      <c r="S104" s="3"/>
      <c r="T104" s="3"/>
      <c r="U104" s="3"/>
    </row>
    <row r="105" spans="1:21" x14ac:dyDescent="0.2">
      <c r="A105" s="6"/>
      <c r="B105" s="3"/>
      <c r="C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3"/>
      <c r="Q105" s="3"/>
      <c r="R105" s="3"/>
      <c r="S105" s="3"/>
      <c r="T105" s="3"/>
      <c r="U105" s="3"/>
    </row>
    <row r="106" spans="1:21" x14ac:dyDescent="0.2">
      <c r="A106" s="6"/>
      <c r="B106" s="3"/>
      <c r="C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3"/>
      <c r="Q106" s="3"/>
      <c r="R106" s="3"/>
      <c r="S106" s="3"/>
      <c r="T106" s="3"/>
      <c r="U106" s="3"/>
    </row>
    <row r="107" spans="1:21" x14ac:dyDescent="0.2">
      <c r="A107" s="6"/>
      <c r="B107" s="3"/>
      <c r="C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3"/>
      <c r="Q107" s="3"/>
      <c r="R107" s="3"/>
      <c r="S107" s="3"/>
      <c r="T107" s="3"/>
      <c r="U107" s="3"/>
    </row>
    <row r="108" spans="1:21" x14ac:dyDescent="0.2">
      <c r="A108" s="6"/>
      <c r="B108" s="3"/>
      <c r="C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3"/>
      <c r="R108" s="3"/>
      <c r="S108" s="3"/>
      <c r="T108" s="3"/>
      <c r="U108" s="3"/>
    </row>
    <row r="109" spans="1:21" x14ac:dyDescent="0.2">
      <c r="A109" s="6"/>
      <c r="B109" s="3"/>
      <c r="C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3"/>
      <c r="Q109" s="3"/>
      <c r="R109" s="3"/>
      <c r="S109" s="3"/>
      <c r="T109" s="3"/>
      <c r="U109" s="3"/>
    </row>
    <row r="110" spans="1:21" x14ac:dyDescent="0.2">
      <c r="A110" s="6"/>
      <c r="B110" s="3"/>
      <c r="C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3"/>
      <c r="Q110" s="3"/>
      <c r="R110" s="3"/>
      <c r="S110" s="3"/>
      <c r="T110" s="3"/>
      <c r="U110" s="3"/>
    </row>
    <row r="111" spans="1:21" x14ac:dyDescent="0.2">
      <c r="A111" s="6"/>
      <c r="B111" s="3"/>
      <c r="C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3"/>
      <c r="Q111" s="3"/>
      <c r="R111" s="3"/>
      <c r="S111" s="3"/>
      <c r="T111" s="3"/>
      <c r="U111" s="3"/>
    </row>
    <row r="112" spans="1:21" x14ac:dyDescent="0.2">
      <c r="A112" s="6"/>
      <c r="B112" s="3"/>
      <c r="C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3"/>
      <c r="Q112" s="3"/>
      <c r="R112" s="3"/>
      <c r="S112" s="3"/>
      <c r="T112" s="3"/>
      <c r="U112" s="3"/>
    </row>
    <row r="113" spans="1:21" x14ac:dyDescent="0.2">
      <c r="A113" s="6"/>
      <c r="B113" s="3"/>
      <c r="C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3"/>
      <c r="Q113" s="3"/>
      <c r="R113" s="3"/>
      <c r="S113" s="3"/>
      <c r="T113" s="3"/>
      <c r="U113" s="3"/>
    </row>
    <row r="114" spans="1:21" x14ac:dyDescent="0.2">
      <c r="A114" s="6"/>
      <c r="B114" s="3"/>
      <c r="C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3"/>
      <c r="Q114" s="3"/>
      <c r="R114" s="3"/>
      <c r="S114" s="3"/>
      <c r="T114" s="3"/>
      <c r="U114" s="3"/>
    </row>
    <row r="115" spans="1:21" x14ac:dyDescent="0.2">
      <c r="A115" s="6"/>
      <c r="B115" s="3"/>
      <c r="C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3"/>
      <c r="Q115" s="3"/>
      <c r="R115" s="3"/>
      <c r="S115" s="3"/>
      <c r="T115" s="3"/>
      <c r="U115" s="3"/>
    </row>
    <row r="116" spans="1:21" x14ac:dyDescent="0.2">
      <c r="A116" s="6"/>
      <c r="B116" s="3"/>
      <c r="C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3"/>
      <c r="Q116" s="3"/>
      <c r="R116" s="3"/>
      <c r="S116" s="3"/>
      <c r="T116" s="3"/>
      <c r="U116" s="3"/>
    </row>
    <row r="117" spans="1:21" x14ac:dyDescent="0.2">
      <c r="A117" s="6"/>
      <c r="B117" s="3"/>
      <c r="C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3"/>
      <c r="Q117" s="3"/>
      <c r="R117" s="3"/>
      <c r="S117" s="3"/>
      <c r="T117" s="3"/>
      <c r="U117" s="3"/>
    </row>
    <row r="118" spans="1:21" x14ac:dyDescent="0.2">
      <c r="A118" s="6"/>
      <c r="B118" s="3"/>
      <c r="C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3"/>
      <c r="Q118" s="3"/>
      <c r="R118" s="3"/>
      <c r="S118" s="3"/>
      <c r="T118" s="3"/>
      <c r="U118" s="3"/>
    </row>
    <row r="119" spans="1:21" x14ac:dyDescent="0.2">
      <c r="A119" s="6"/>
      <c r="B119" s="3"/>
      <c r="C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3"/>
      <c r="Q119" s="3"/>
      <c r="R119" s="3"/>
      <c r="S119" s="3"/>
      <c r="T119" s="3"/>
      <c r="U119" s="3"/>
    </row>
    <row r="120" spans="1:21" x14ac:dyDescent="0.2">
      <c r="A120" s="6"/>
      <c r="B120" s="3"/>
      <c r="C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3"/>
      <c r="Q120" s="3"/>
      <c r="R120" s="3"/>
      <c r="S120" s="3"/>
      <c r="T120" s="3"/>
      <c r="U120" s="3"/>
    </row>
    <row r="121" spans="1:21" x14ac:dyDescent="0.2">
      <c r="A121" s="6"/>
      <c r="B121" s="3"/>
      <c r="C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3"/>
      <c r="Q121" s="3"/>
      <c r="R121" s="3"/>
      <c r="S121" s="3"/>
      <c r="T121" s="3"/>
      <c r="U121" s="3"/>
    </row>
    <row r="122" spans="1:21" x14ac:dyDescent="0.2">
      <c r="A122" s="6"/>
      <c r="B122" s="3"/>
      <c r="C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3"/>
      <c r="Q122" s="3"/>
      <c r="R122" s="3"/>
      <c r="S122" s="3"/>
      <c r="T122" s="3"/>
      <c r="U122" s="3"/>
    </row>
    <row r="123" spans="1:21" x14ac:dyDescent="0.2">
      <c r="A123" s="6"/>
      <c r="B123" s="3"/>
      <c r="C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3"/>
      <c r="Q123" s="3"/>
      <c r="R123" s="3"/>
      <c r="S123" s="3"/>
      <c r="T123" s="3"/>
      <c r="U123" s="3"/>
    </row>
    <row r="124" spans="1:21" x14ac:dyDescent="0.2">
      <c r="A124" s="6"/>
      <c r="B124" s="3"/>
      <c r="C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3"/>
      <c r="Q124" s="3"/>
      <c r="R124" s="3"/>
      <c r="S124" s="3"/>
      <c r="T124" s="3"/>
      <c r="U124" s="3"/>
    </row>
    <row r="125" spans="1:21" x14ac:dyDescent="0.2">
      <c r="A125" s="6"/>
      <c r="B125" s="3"/>
      <c r="C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3"/>
      <c r="Q125" s="3"/>
      <c r="R125" s="3"/>
      <c r="S125" s="3"/>
      <c r="T125" s="3"/>
      <c r="U125" s="3"/>
    </row>
    <row r="126" spans="1:21" x14ac:dyDescent="0.2">
      <c r="A126" s="6"/>
      <c r="B126" s="3"/>
      <c r="C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3"/>
      <c r="Q126" s="3"/>
      <c r="R126" s="3"/>
      <c r="S126" s="3"/>
      <c r="T126" s="3"/>
      <c r="U126" s="3"/>
    </row>
    <row r="127" spans="1:21" x14ac:dyDescent="0.2">
      <c r="A127" s="6"/>
      <c r="B127" s="3"/>
      <c r="C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3"/>
      <c r="Q127" s="3"/>
      <c r="R127" s="3"/>
      <c r="S127" s="3"/>
      <c r="T127" s="3"/>
      <c r="U127" s="3"/>
    </row>
    <row r="128" spans="1:21" x14ac:dyDescent="0.2">
      <c r="A128" s="6"/>
      <c r="B128" s="3"/>
      <c r="C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3"/>
      <c r="Q128" s="3"/>
      <c r="R128" s="3"/>
      <c r="S128" s="3"/>
      <c r="T128" s="3"/>
      <c r="U128" s="3"/>
    </row>
    <row r="129" spans="1:21" x14ac:dyDescent="0.2">
      <c r="A129" s="6"/>
      <c r="B129" s="3"/>
      <c r="C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3"/>
      <c r="Q129" s="3"/>
      <c r="R129" s="3"/>
      <c r="S129" s="3"/>
      <c r="T129" s="3"/>
      <c r="U129" s="3"/>
    </row>
    <row r="130" spans="1:21" x14ac:dyDescent="0.2">
      <c r="A130" s="6"/>
      <c r="B130" s="3"/>
      <c r="C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3"/>
      <c r="Q130" s="3"/>
      <c r="R130" s="3"/>
      <c r="S130" s="3"/>
      <c r="T130" s="3"/>
      <c r="U130" s="3"/>
    </row>
    <row r="131" spans="1:21" x14ac:dyDescent="0.2">
      <c r="A131" s="6"/>
      <c r="B131" s="3"/>
      <c r="C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3"/>
      <c r="Q131" s="3"/>
      <c r="R131" s="3"/>
      <c r="S131" s="3"/>
      <c r="T131" s="3"/>
      <c r="U131" s="3"/>
    </row>
    <row r="132" spans="1:21" x14ac:dyDescent="0.2">
      <c r="A132" s="6"/>
      <c r="B132" s="3"/>
      <c r="C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3"/>
      <c r="Q132" s="3"/>
      <c r="R132" s="3"/>
      <c r="S132" s="3"/>
      <c r="T132" s="3"/>
      <c r="U132" s="3"/>
    </row>
    <row r="133" spans="1:21" x14ac:dyDescent="0.2">
      <c r="A133" s="6"/>
      <c r="B133" s="3"/>
      <c r="C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3"/>
      <c r="Q133" s="3"/>
      <c r="R133" s="3"/>
      <c r="S133" s="3"/>
      <c r="T133" s="3"/>
      <c r="U133" s="3"/>
    </row>
    <row r="134" spans="1:21" x14ac:dyDescent="0.2">
      <c r="A134" s="6"/>
      <c r="B134" s="3"/>
      <c r="C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3"/>
      <c r="Q134" s="3"/>
      <c r="R134" s="3"/>
      <c r="S134" s="3"/>
      <c r="T134" s="3"/>
      <c r="U134" s="3"/>
    </row>
    <row r="135" spans="1:21" x14ac:dyDescent="0.2">
      <c r="A135" s="6"/>
      <c r="B135" s="3"/>
      <c r="C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3"/>
      <c r="Q135" s="3"/>
      <c r="R135" s="3"/>
      <c r="S135" s="3"/>
      <c r="T135" s="3"/>
      <c r="U135" s="3"/>
    </row>
    <row r="136" spans="1:21" x14ac:dyDescent="0.2">
      <c r="A136" s="6"/>
      <c r="B136" s="3"/>
      <c r="C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3"/>
      <c r="Q136" s="3"/>
      <c r="R136" s="3"/>
      <c r="S136" s="3"/>
      <c r="T136" s="3"/>
      <c r="U136" s="3"/>
    </row>
    <row r="137" spans="1:21" x14ac:dyDescent="0.2">
      <c r="A137" s="6"/>
      <c r="B137" s="3"/>
      <c r="C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3"/>
      <c r="Q137" s="3"/>
      <c r="R137" s="3"/>
      <c r="S137" s="3"/>
      <c r="T137" s="3"/>
      <c r="U137" s="3"/>
    </row>
    <row r="138" spans="1:21" x14ac:dyDescent="0.2">
      <c r="A138" s="6"/>
      <c r="B138" s="3"/>
      <c r="C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3"/>
      <c r="Q138" s="3"/>
      <c r="R138" s="3"/>
      <c r="S138" s="3"/>
      <c r="T138" s="3"/>
      <c r="U138" s="3"/>
    </row>
    <row r="139" spans="1:21" x14ac:dyDescent="0.2">
      <c r="A139" s="6"/>
      <c r="B139" s="3"/>
      <c r="C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3"/>
      <c r="Q139" s="3"/>
      <c r="R139" s="3"/>
      <c r="S139" s="3"/>
      <c r="T139" s="3"/>
      <c r="U139" s="3"/>
    </row>
    <row r="140" spans="1:21" x14ac:dyDescent="0.2">
      <c r="A140" s="6"/>
      <c r="B140" s="3"/>
      <c r="C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3"/>
      <c r="Q140" s="3"/>
      <c r="R140" s="3"/>
      <c r="S140" s="3"/>
      <c r="T140" s="3"/>
      <c r="U140" s="3"/>
    </row>
    <row r="141" spans="1:21" x14ac:dyDescent="0.2">
      <c r="A141" s="6"/>
      <c r="B141" s="3"/>
      <c r="C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3"/>
      <c r="Q141" s="3"/>
      <c r="R141" s="3"/>
      <c r="S141" s="3"/>
      <c r="T141" s="3"/>
      <c r="U141" s="3"/>
    </row>
    <row r="142" spans="1:21" x14ac:dyDescent="0.2">
      <c r="A142" s="6"/>
      <c r="B142" s="3"/>
      <c r="C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3"/>
      <c r="Q142" s="3"/>
      <c r="R142" s="3"/>
      <c r="S142" s="3"/>
      <c r="T142" s="3"/>
      <c r="U142" s="3"/>
    </row>
    <row r="143" spans="1:21" x14ac:dyDescent="0.2">
      <c r="A143" s="6"/>
      <c r="B143" s="3"/>
      <c r="C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3"/>
      <c r="Q143" s="3"/>
      <c r="R143" s="3"/>
      <c r="S143" s="3"/>
      <c r="T143" s="3"/>
      <c r="U143" s="3"/>
    </row>
    <row r="144" spans="1:21" x14ac:dyDescent="0.2">
      <c r="A144" s="6"/>
      <c r="B144" s="3"/>
      <c r="C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3"/>
      <c r="Q144" s="3"/>
      <c r="R144" s="3"/>
      <c r="S144" s="3"/>
      <c r="T144" s="3"/>
      <c r="U144" s="3"/>
    </row>
    <row r="145" spans="1:21" x14ac:dyDescent="0.2">
      <c r="A145" s="6"/>
      <c r="B145" s="3"/>
      <c r="C145" s="3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3"/>
      <c r="Q145" s="3"/>
      <c r="R145" s="3"/>
      <c r="S145" s="3"/>
      <c r="T145" s="3"/>
      <c r="U145" s="3"/>
    </row>
    <row r="146" spans="1:21" x14ac:dyDescent="0.2">
      <c r="A146" s="6"/>
      <c r="B146" s="3"/>
      <c r="C146" s="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3"/>
      <c r="Q146" s="3"/>
      <c r="R146" s="3"/>
      <c r="S146" s="3"/>
      <c r="T146" s="3"/>
      <c r="U146" s="3"/>
    </row>
    <row r="147" spans="1:21" x14ac:dyDescent="0.2">
      <c r="A147" s="6"/>
      <c r="B147" s="3"/>
      <c r="C147" s="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3"/>
      <c r="Q147" s="3"/>
      <c r="R147" s="3"/>
      <c r="S147" s="3"/>
      <c r="T147" s="3"/>
      <c r="U147" s="3"/>
    </row>
    <row r="148" spans="1:21" x14ac:dyDescent="0.2">
      <c r="A148" s="6"/>
      <c r="B148" s="3"/>
      <c r="C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3"/>
      <c r="Q148" s="3"/>
      <c r="R148" s="3"/>
      <c r="S148" s="3"/>
      <c r="T148" s="3"/>
      <c r="U148" s="3"/>
    </row>
    <row r="149" spans="1:21" x14ac:dyDescent="0.2">
      <c r="A149" s="6"/>
      <c r="B149" s="3"/>
      <c r="C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3"/>
      <c r="Q149" s="3"/>
      <c r="R149" s="3"/>
      <c r="S149" s="3"/>
      <c r="T149" s="3"/>
      <c r="U149" s="3"/>
    </row>
    <row r="150" spans="1:21" x14ac:dyDescent="0.2">
      <c r="A150" s="6"/>
      <c r="B150" s="3"/>
      <c r="C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3"/>
      <c r="Q150" s="3"/>
      <c r="R150" s="3"/>
      <c r="S150" s="3"/>
      <c r="T150" s="3"/>
      <c r="U150" s="3"/>
    </row>
    <row r="151" spans="1:21" x14ac:dyDescent="0.2">
      <c r="A151" s="6"/>
      <c r="B151" s="3"/>
      <c r="C151" s="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3"/>
      <c r="Q151" s="3"/>
      <c r="R151" s="3"/>
      <c r="S151" s="3"/>
      <c r="T151" s="3"/>
      <c r="U151" s="3"/>
    </row>
    <row r="152" spans="1:21" x14ac:dyDescent="0.2">
      <c r="A152" s="6"/>
      <c r="B152" s="3"/>
      <c r="C152" s="3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3"/>
      <c r="Q152" s="3"/>
      <c r="R152" s="3"/>
      <c r="S152" s="3"/>
      <c r="T152" s="3"/>
      <c r="U152" s="3"/>
    </row>
    <row r="153" spans="1:21" x14ac:dyDescent="0.2">
      <c r="A153" s="6"/>
      <c r="B153" s="3"/>
      <c r="C153" s="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3"/>
      <c r="Q153" s="3"/>
      <c r="R153" s="3"/>
      <c r="S153" s="3"/>
      <c r="T153" s="3"/>
      <c r="U153" s="3"/>
    </row>
    <row r="154" spans="1:21" x14ac:dyDescent="0.2">
      <c r="A154" s="6"/>
      <c r="B154" s="3"/>
      <c r="C154" s="3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3"/>
      <c r="Q154" s="3"/>
      <c r="R154" s="3"/>
      <c r="S154" s="3"/>
      <c r="T154" s="3"/>
      <c r="U154" s="3"/>
    </row>
    <row r="155" spans="1:21" x14ac:dyDescent="0.2">
      <c r="A155" s="6"/>
      <c r="B155" s="3"/>
      <c r="C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3"/>
      <c r="Q155" s="3"/>
      <c r="R155" s="3"/>
      <c r="S155" s="3"/>
      <c r="T155" s="3"/>
      <c r="U155" s="3"/>
    </row>
    <row r="156" spans="1:21" x14ac:dyDescent="0.2">
      <c r="A156" s="6"/>
      <c r="B156" s="3"/>
      <c r="C156" s="3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3"/>
      <c r="Q156" s="3"/>
      <c r="R156" s="3"/>
      <c r="S156" s="3"/>
      <c r="T156" s="3"/>
      <c r="U156" s="3"/>
    </row>
    <row r="157" spans="1:21" x14ac:dyDescent="0.2">
      <c r="A157" s="6"/>
      <c r="B157" s="3"/>
      <c r="C157" s="3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3"/>
      <c r="Q157" s="3"/>
      <c r="R157" s="3"/>
      <c r="S157" s="3"/>
      <c r="T157" s="3"/>
      <c r="U157" s="3"/>
    </row>
    <row r="158" spans="1:21" x14ac:dyDescent="0.2">
      <c r="A158" s="6"/>
      <c r="B158" s="3"/>
      <c r="C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3"/>
      <c r="Q158" s="3"/>
      <c r="R158" s="3"/>
      <c r="S158" s="3"/>
      <c r="T158" s="3"/>
      <c r="U158" s="3"/>
    </row>
    <row r="159" spans="1:21" x14ac:dyDescent="0.2">
      <c r="A159" s="6"/>
      <c r="B159" s="3"/>
      <c r="C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3"/>
      <c r="Q159" s="3"/>
      <c r="R159" s="3"/>
      <c r="S159" s="3"/>
      <c r="T159" s="3"/>
      <c r="U159" s="3"/>
    </row>
    <row r="160" spans="1:21" x14ac:dyDescent="0.2">
      <c r="A160" s="6"/>
      <c r="B160" s="3"/>
      <c r="C160" s="3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3"/>
      <c r="Q160" s="3"/>
      <c r="R160" s="3"/>
      <c r="S160" s="3"/>
      <c r="T160" s="3"/>
      <c r="U160" s="3"/>
    </row>
    <row r="161" spans="1:21" x14ac:dyDescent="0.2">
      <c r="A161" s="6"/>
      <c r="B161" s="3"/>
      <c r="C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3"/>
      <c r="Q161" s="3"/>
      <c r="R161" s="3"/>
      <c r="S161" s="3"/>
      <c r="T161" s="3"/>
      <c r="U161" s="3"/>
    </row>
    <row r="162" spans="1:21" x14ac:dyDescent="0.2">
      <c r="A162" s="6"/>
      <c r="B162" s="3"/>
      <c r="C162" s="3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3"/>
      <c r="Q162" s="3"/>
      <c r="R162" s="3"/>
      <c r="S162" s="3"/>
      <c r="T162" s="3"/>
      <c r="U162" s="3"/>
    </row>
    <row r="163" spans="1:21" x14ac:dyDescent="0.2">
      <c r="A163" s="6"/>
      <c r="B163" s="3"/>
      <c r="C163" s="3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3"/>
      <c r="Q163" s="3"/>
      <c r="R163" s="3"/>
      <c r="S163" s="3"/>
      <c r="T163" s="3"/>
      <c r="U163" s="3"/>
    </row>
    <row r="164" spans="1:21" x14ac:dyDescent="0.2">
      <c r="A164" s="6"/>
      <c r="B164" s="3"/>
      <c r="C164" s="3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3"/>
      <c r="Q164" s="3"/>
      <c r="R164" s="3"/>
      <c r="S164" s="3"/>
      <c r="T164" s="3"/>
      <c r="U164" s="3"/>
    </row>
    <row r="165" spans="1:21" x14ac:dyDescent="0.2">
      <c r="A165" s="6"/>
      <c r="B165" s="3"/>
      <c r="C165" s="3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3"/>
      <c r="Q165" s="3"/>
      <c r="R165" s="3"/>
      <c r="S165" s="3"/>
      <c r="T165" s="3"/>
      <c r="U165" s="3"/>
    </row>
    <row r="166" spans="1:21" x14ac:dyDescent="0.2">
      <c r="A166" s="6"/>
      <c r="B166" s="3"/>
      <c r="C166" s="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3"/>
      <c r="Q166" s="3"/>
      <c r="R166" s="3"/>
      <c r="S166" s="3"/>
      <c r="T166" s="3"/>
      <c r="U166" s="3"/>
    </row>
    <row r="167" spans="1:21" x14ac:dyDescent="0.2">
      <c r="A167" s="6"/>
      <c r="B167" s="3"/>
      <c r="C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3"/>
      <c r="Q167" s="3"/>
      <c r="R167" s="3"/>
      <c r="S167" s="3"/>
      <c r="T167" s="3"/>
      <c r="U167" s="3"/>
    </row>
    <row r="168" spans="1:21" x14ac:dyDescent="0.2">
      <c r="A168" s="6"/>
      <c r="B168" s="3"/>
      <c r="C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3"/>
      <c r="Q168" s="3"/>
      <c r="R168" s="3"/>
      <c r="S168" s="3"/>
      <c r="T168" s="3"/>
      <c r="U168" s="3"/>
    </row>
    <row r="169" spans="1:21" x14ac:dyDescent="0.2">
      <c r="A169" s="6"/>
      <c r="B169" s="3"/>
      <c r="C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3"/>
      <c r="Q169" s="3"/>
      <c r="R169" s="3"/>
      <c r="S169" s="3"/>
      <c r="T169" s="3"/>
      <c r="U169" s="3"/>
    </row>
    <row r="170" spans="1:21" x14ac:dyDescent="0.2">
      <c r="A170" s="6"/>
      <c r="B170" s="3"/>
      <c r="C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3"/>
      <c r="Q170" s="3"/>
      <c r="R170" s="3"/>
      <c r="S170" s="3"/>
      <c r="T170" s="3"/>
      <c r="U170" s="3"/>
    </row>
    <row r="171" spans="1:21" x14ac:dyDescent="0.2">
      <c r="A171" s="6"/>
      <c r="B171" s="3"/>
      <c r="C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3"/>
      <c r="Q171" s="3"/>
      <c r="R171" s="3"/>
      <c r="S171" s="3"/>
      <c r="T171" s="3"/>
      <c r="U171" s="3"/>
    </row>
    <row r="172" spans="1:21" x14ac:dyDescent="0.2">
      <c r="A172" s="6"/>
      <c r="B172" s="3"/>
      <c r="C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3"/>
      <c r="Q172" s="3"/>
      <c r="R172" s="3"/>
      <c r="S172" s="3"/>
      <c r="T172" s="3"/>
      <c r="U172" s="3"/>
    </row>
    <row r="173" spans="1:21" x14ac:dyDescent="0.2">
      <c r="A173" s="6"/>
      <c r="B173" s="3"/>
      <c r="C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3"/>
      <c r="Q173" s="3"/>
      <c r="R173" s="3"/>
      <c r="S173" s="3"/>
      <c r="T173" s="3"/>
      <c r="U173" s="3"/>
    </row>
    <row r="174" spans="1:21" x14ac:dyDescent="0.2">
      <c r="A174" s="6"/>
      <c r="B174" s="3"/>
      <c r="C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3"/>
      <c r="Q174" s="3"/>
      <c r="R174" s="3"/>
      <c r="S174" s="3"/>
      <c r="T174" s="3"/>
      <c r="U174" s="3"/>
    </row>
    <row r="175" spans="1:21" x14ac:dyDescent="0.2">
      <c r="A175" s="6"/>
      <c r="B175" s="3"/>
      <c r="C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3"/>
      <c r="Q175" s="3"/>
      <c r="R175" s="3"/>
      <c r="S175" s="3"/>
      <c r="T175" s="3"/>
      <c r="U175" s="3"/>
    </row>
    <row r="176" spans="1:21" x14ac:dyDescent="0.2">
      <c r="A176" s="6"/>
      <c r="B176" s="3"/>
      <c r="C176" s="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3"/>
      <c r="Q176" s="3"/>
      <c r="R176" s="3"/>
      <c r="S176" s="3"/>
      <c r="T176" s="3"/>
      <c r="U176" s="3"/>
    </row>
    <row r="177" spans="1:21" x14ac:dyDescent="0.2">
      <c r="A177" s="6"/>
      <c r="B177" s="3"/>
      <c r="C177" s="3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3"/>
      <c r="Q177" s="3"/>
      <c r="R177" s="3"/>
      <c r="S177" s="3"/>
      <c r="T177" s="3"/>
      <c r="U177" s="3"/>
    </row>
    <row r="178" spans="1:21" x14ac:dyDescent="0.2">
      <c r="A178" s="6"/>
      <c r="B178" s="3"/>
      <c r="C178" s="3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3"/>
      <c r="Q178" s="3"/>
      <c r="R178" s="3"/>
      <c r="S178" s="3"/>
      <c r="T178" s="3"/>
      <c r="U178" s="3"/>
    </row>
    <row r="179" spans="1:21" x14ac:dyDescent="0.2">
      <c r="A179" s="6"/>
      <c r="B179" s="3"/>
      <c r="C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3"/>
      <c r="Q179" s="3"/>
      <c r="R179" s="3"/>
      <c r="S179" s="3"/>
      <c r="T179" s="3"/>
      <c r="U179" s="3"/>
    </row>
    <row r="180" spans="1:21" x14ac:dyDescent="0.2">
      <c r="A180" s="6"/>
      <c r="B180" s="3"/>
      <c r="C180" s="3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3"/>
      <c r="Q180" s="3"/>
      <c r="R180" s="3"/>
      <c r="S180" s="3"/>
      <c r="T180" s="3"/>
      <c r="U180" s="3"/>
    </row>
    <row r="181" spans="1:21" x14ac:dyDescent="0.2">
      <c r="A181" s="6"/>
      <c r="B181" s="3"/>
      <c r="C181" s="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3"/>
      <c r="Q181" s="3"/>
      <c r="R181" s="3"/>
      <c r="S181" s="3"/>
      <c r="T181" s="3"/>
      <c r="U181" s="3"/>
    </row>
    <row r="182" spans="1:21" x14ac:dyDescent="0.2">
      <c r="A182" s="6"/>
      <c r="B182" s="3"/>
      <c r="C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3"/>
      <c r="Q182" s="3"/>
      <c r="R182" s="3"/>
      <c r="S182" s="3"/>
      <c r="T182" s="3"/>
      <c r="U182" s="3"/>
    </row>
    <row r="183" spans="1:21" x14ac:dyDescent="0.2">
      <c r="A183" s="6"/>
      <c r="B183" s="3"/>
      <c r="C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3"/>
      <c r="Q183" s="3"/>
      <c r="R183" s="3"/>
      <c r="S183" s="3"/>
      <c r="T183" s="3"/>
      <c r="U183" s="3"/>
    </row>
    <row r="184" spans="1:21" x14ac:dyDescent="0.2">
      <c r="A184" s="6"/>
      <c r="B184" s="3"/>
      <c r="C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3"/>
      <c r="Q184" s="3"/>
      <c r="R184" s="3"/>
      <c r="S184" s="3"/>
      <c r="T184" s="3"/>
      <c r="U184" s="3"/>
    </row>
    <row r="185" spans="1:21" x14ac:dyDescent="0.2">
      <c r="A185" s="6"/>
      <c r="B185" s="3"/>
      <c r="C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3"/>
      <c r="Q185" s="3"/>
      <c r="R185" s="3"/>
      <c r="S185" s="3"/>
      <c r="T185" s="3"/>
      <c r="U185" s="3"/>
    </row>
    <row r="186" spans="1:21" x14ac:dyDescent="0.2">
      <c r="A186" s="6"/>
      <c r="B186" s="3"/>
      <c r="C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3"/>
      <c r="Q186" s="3"/>
      <c r="R186" s="3"/>
      <c r="S186" s="3"/>
      <c r="T186" s="3"/>
      <c r="U186" s="3"/>
    </row>
    <row r="187" spans="1:21" x14ac:dyDescent="0.2">
      <c r="A187" s="6"/>
      <c r="B187" s="3"/>
      <c r="C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3"/>
      <c r="Q187" s="3"/>
      <c r="R187" s="3"/>
      <c r="S187" s="3"/>
      <c r="T187" s="3"/>
      <c r="U187" s="3"/>
    </row>
    <row r="188" spans="1:21" x14ac:dyDescent="0.2">
      <c r="A188" s="6"/>
      <c r="B188" s="3"/>
      <c r="C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3"/>
      <c r="Q188" s="3"/>
      <c r="R188" s="3"/>
      <c r="S188" s="3"/>
      <c r="T188" s="3"/>
      <c r="U188" s="3"/>
    </row>
    <row r="189" spans="1:21" x14ac:dyDescent="0.2">
      <c r="A189" s="6"/>
      <c r="B189" s="3"/>
      <c r="C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3"/>
      <c r="Q189" s="3"/>
      <c r="R189" s="3"/>
      <c r="S189" s="3"/>
      <c r="T189" s="3"/>
      <c r="U189" s="3"/>
    </row>
    <row r="190" spans="1:21" x14ac:dyDescent="0.2">
      <c r="A190" s="6"/>
      <c r="B190" s="3"/>
      <c r="C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3"/>
      <c r="Q190" s="3"/>
      <c r="R190" s="3"/>
      <c r="S190" s="3"/>
      <c r="T190" s="3"/>
      <c r="U190" s="3"/>
    </row>
    <row r="191" spans="1:21" x14ac:dyDescent="0.2">
      <c r="A191" s="6"/>
      <c r="B191" s="3"/>
      <c r="C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3"/>
      <c r="Q191" s="3"/>
      <c r="R191" s="3"/>
      <c r="S191" s="3"/>
      <c r="T191" s="3"/>
      <c r="U191" s="3"/>
    </row>
    <row r="192" spans="1:21" x14ac:dyDescent="0.2">
      <c r="A192" s="6"/>
      <c r="B192" s="3"/>
      <c r="C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3"/>
      <c r="Q192" s="3"/>
      <c r="R192" s="3"/>
      <c r="S192" s="3"/>
      <c r="T192" s="3"/>
      <c r="U192" s="3"/>
    </row>
    <row r="193" spans="1:21" x14ac:dyDescent="0.2">
      <c r="A193" s="6"/>
      <c r="B193" s="3"/>
      <c r="C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3"/>
      <c r="Q193" s="3"/>
      <c r="R193" s="3"/>
      <c r="S193" s="3"/>
      <c r="T193" s="3"/>
      <c r="U193" s="3"/>
    </row>
    <row r="194" spans="1:21" x14ac:dyDescent="0.2">
      <c r="A194" s="6"/>
      <c r="B194" s="3"/>
      <c r="C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3"/>
      <c r="Q194" s="3"/>
      <c r="R194" s="3"/>
      <c r="S194" s="3"/>
      <c r="T194" s="3"/>
      <c r="U194" s="3"/>
    </row>
    <row r="195" spans="1:21" x14ac:dyDescent="0.2">
      <c r="A195" s="6"/>
      <c r="B195" s="3"/>
      <c r="C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3"/>
      <c r="Q195" s="3"/>
      <c r="R195" s="3"/>
      <c r="S195" s="3"/>
      <c r="T195" s="3"/>
      <c r="U195" s="3"/>
    </row>
    <row r="196" spans="1:21" x14ac:dyDescent="0.2">
      <c r="A196" s="6"/>
      <c r="B196" s="3"/>
      <c r="C196" s="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3"/>
      <c r="Q196" s="3"/>
      <c r="R196" s="3"/>
      <c r="S196" s="3"/>
      <c r="T196" s="3"/>
      <c r="U196" s="3"/>
    </row>
    <row r="197" spans="1:21" x14ac:dyDescent="0.2">
      <c r="A197" s="6"/>
      <c r="B197" s="3"/>
      <c r="C197" s="3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3"/>
      <c r="Q197" s="3"/>
      <c r="R197" s="3"/>
      <c r="S197" s="3"/>
      <c r="T197" s="3"/>
      <c r="U197" s="3"/>
    </row>
    <row r="198" spans="1:21" x14ac:dyDescent="0.2">
      <c r="A198" s="6"/>
      <c r="B198" s="3"/>
      <c r="C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3"/>
      <c r="Q198" s="3"/>
      <c r="R198" s="3"/>
      <c r="S198" s="3"/>
      <c r="T198" s="3"/>
      <c r="U198" s="3"/>
    </row>
    <row r="199" spans="1:21" x14ac:dyDescent="0.2">
      <c r="A199" s="6"/>
      <c r="B199" s="3"/>
      <c r="C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3"/>
      <c r="Q199" s="3"/>
      <c r="R199" s="3"/>
      <c r="S199" s="3"/>
      <c r="T199" s="3"/>
      <c r="U199" s="3"/>
    </row>
    <row r="200" spans="1:21" x14ac:dyDescent="0.2">
      <c r="A200" s="6"/>
      <c r="B200" s="3"/>
      <c r="C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3"/>
      <c r="Q200" s="3"/>
      <c r="R200" s="3"/>
      <c r="S200" s="3"/>
      <c r="T200" s="3"/>
      <c r="U200" s="3"/>
    </row>
    <row r="201" spans="1:21" x14ac:dyDescent="0.2">
      <c r="A201" s="6"/>
      <c r="B201" s="3"/>
      <c r="C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3"/>
      <c r="Q201" s="3"/>
      <c r="R201" s="3"/>
      <c r="S201" s="3"/>
      <c r="T201" s="3"/>
      <c r="U201" s="3"/>
    </row>
    <row r="202" spans="1:21" x14ac:dyDescent="0.2">
      <c r="A202" s="6"/>
      <c r="B202" s="3"/>
      <c r="C202" s="3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3"/>
      <c r="Q202" s="3"/>
      <c r="R202" s="3"/>
      <c r="S202" s="3"/>
      <c r="T202" s="3"/>
      <c r="U202" s="3"/>
    </row>
    <row r="203" spans="1:21" x14ac:dyDescent="0.2">
      <c r="A203" s="6"/>
      <c r="B203" s="3"/>
      <c r="C203" s="3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3"/>
      <c r="Q203" s="3"/>
      <c r="R203" s="3"/>
      <c r="S203" s="3"/>
      <c r="T203" s="3"/>
      <c r="U203" s="3"/>
    </row>
    <row r="204" spans="1:21" x14ac:dyDescent="0.2">
      <c r="A204" s="6"/>
      <c r="B204" s="3"/>
      <c r="C204" s="3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3"/>
      <c r="Q204" s="3"/>
      <c r="R204" s="3"/>
      <c r="S204" s="3"/>
      <c r="T204" s="3"/>
      <c r="U204" s="3"/>
    </row>
    <row r="205" spans="1:21" x14ac:dyDescent="0.2">
      <c r="A205" s="6"/>
      <c r="B205" s="3"/>
      <c r="C205" s="3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3"/>
      <c r="Q205" s="3"/>
      <c r="R205" s="3"/>
      <c r="S205" s="3"/>
      <c r="T205" s="3"/>
      <c r="U205" s="3"/>
    </row>
    <row r="206" spans="1:21" x14ac:dyDescent="0.2">
      <c r="A206" s="6"/>
      <c r="B206" s="3"/>
      <c r="C206" s="3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3"/>
      <c r="Q206" s="3"/>
      <c r="R206" s="3"/>
      <c r="S206" s="3"/>
      <c r="T206" s="3"/>
      <c r="U206" s="3"/>
    </row>
    <row r="207" spans="1:21" x14ac:dyDescent="0.2">
      <c r="A207" s="6"/>
      <c r="B207" s="3"/>
      <c r="C207" s="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3"/>
      <c r="Q207" s="3"/>
      <c r="R207" s="3"/>
      <c r="S207" s="3"/>
      <c r="T207" s="3"/>
      <c r="U207" s="3"/>
    </row>
    <row r="208" spans="1:21" x14ac:dyDescent="0.2">
      <c r="A208" s="6"/>
      <c r="B208" s="3"/>
      <c r="C208" s="3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3"/>
      <c r="Q208" s="3"/>
      <c r="R208" s="3"/>
      <c r="S208" s="3"/>
      <c r="T208" s="3"/>
      <c r="U208" s="3"/>
    </row>
    <row r="209" spans="1:21" x14ac:dyDescent="0.2">
      <c r="A209" s="6"/>
      <c r="B209" s="3"/>
      <c r="C209" s="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3"/>
      <c r="Q209" s="3"/>
      <c r="R209" s="3"/>
      <c r="S209" s="3"/>
      <c r="T209" s="3"/>
      <c r="U209" s="3"/>
    </row>
    <row r="210" spans="1:21" x14ac:dyDescent="0.2">
      <c r="A210" s="6"/>
      <c r="B210" s="3"/>
      <c r="C210" s="3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3"/>
      <c r="Q210" s="3"/>
      <c r="R210" s="3"/>
      <c r="S210" s="3"/>
      <c r="T210" s="3"/>
      <c r="U210" s="3"/>
    </row>
    <row r="211" spans="1:21" x14ac:dyDescent="0.2">
      <c r="A211" s="6"/>
      <c r="B211" s="3"/>
      <c r="C211" s="3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3"/>
      <c r="Q211" s="3"/>
      <c r="R211" s="3"/>
      <c r="S211" s="3"/>
      <c r="T211" s="3"/>
      <c r="U211" s="3"/>
    </row>
    <row r="212" spans="1:21" x14ac:dyDescent="0.2">
      <c r="A212" s="6"/>
      <c r="B212" s="3"/>
      <c r="C212" s="3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3"/>
      <c r="Q212" s="3"/>
      <c r="R212" s="3"/>
      <c r="S212" s="3"/>
      <c r="T212" s="3"/>
      <c r="U212" s="3"/>
    </row>
    <row r="213" spans="1:21" x14ac:dyDescent="0.2">
      <c r="A213" s="6"/>
      <c r="B213" s="3"/>
      <c r="C213" s="3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3"/>
      <c r="Q213" s="3"/>
      <c r="R213" s="3"/>
      <c r="S213" s="3"/>
      <c r="T213" s="3"/>
      <c r="U213" s="3"/>
    </row>
    <row r="214" spans="1:21" x14ac:dyDescent="0.2">
      <c r="A214" s="6"/>
      <c r="B214" s="3"/>
      <c r="C214" s="3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3"/>
      <c r="Q214" s="3"/>
      <c r="R214" s="3"/>
      <c r="S214" s="3"/>
      <c r="T214" s="3"/>
      <c r="U214" s="3"/>
    </row>
    <row r="215" spans="1:21" x14ac:dyDescent="0.2">
      <c r="A215" s="6"/>
      <c r="B215" s="3"/>
      <c r="C215" s="3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3"/>
      <c r="Q215" s="3"/>
      <c r="R215" s="3"/>
      <c r="S215" s="3"/>
      <c r="T215" s="3"/>
      <c r="U215" s="3"/>
    </row>
    <row r="216" spans="1:21" x14ac:dyDescent="0.2">
      <c r="A216" s="6"/>
      <c r="B216" s="3"/>
      <c r="C216" s="3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3"/>
      <c r="Q216" s="3"/>
      <c r="R216" s="3"/>
      <c r="S216" s="3"/>
      <c r="T216" s="3"/>
      <c r="U216" s="3"/>
    </row>
    <row r="217" spans="1:21" x14ac:dyDescent="0.2">
      <c r="A217" s="6"/>
      <c r="B217" s="3"/>
      <c r="C217" s="3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3"/>
      <c r="Q217" s="3"/>
      <c r="R217" s="3"/>
      <c r="S217" s="3"/>
      <c r="T217" s="3"/>
      <c r="U217" s="3"/>
    </row>
    <row r="218" spans="1:21" x14ac:dyDescent="0.2">
      <c r="A218" s="6"/>
      <c r="B218" s="3"/>
      <c r="C218" s="3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3"/>
      <c r="Q218" s="3"/>
      <c r="R218" s="3"/>
      <c r="S218" s="3"/>
      <c r="T218" s="3"/>
      <c r="U218" s="3"/>
    </row>
    <row r="219" spans="1:21" x14ac:dyDescent="0.2">
      <c r="A219" s="6"/>
      <c r="B219" s="3"/>
      <c r="C219" s="3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3"/>
      <c r="Q219" s="3"/>
      <c r="R219" s="3"/>
      <c r="S219" s="3"/>
      <c r="T219" s="3"/>
      <c r="U219" s="3"/>
    </row>
    <row r="220" spans="1:21" x14ac:dyDescent="0.2">
      <c r="A220" s="6"/>
      <c r="B220" s="3"/>
      <c r="C220" s="3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3"/>
      <c r="Q220" s="3"/>
      <c r="R220" s="3"/>
      <c r="S220" s="3"/>
      <c r="T220" s="3"/>
      <c r="U220" s="3"/>
    </row>
    <row r="221" spans="1:21" x14ac:dyDescent="0.2">
      <c r="A221" s="6"/>
      <c r="B221" s="3"/>
      <c r="C221" s="3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3"/>
      <c r="Q221" s="3"/>
      <c r="R221" s="3"/>
      <c r="S221" s="3"/>
      <c r="T221" s="3"/>
      <c r="U221" s="3"/>
    </row>
    <row r="222" spans="1:21" x14ac:dyDescent="0.2">
      <c r="A222" s="6"/>
      <c r="B222" s="3"/>
      <c r="C222" s="3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3"/>
      <c r="Q222" s="3"/>
      <c r="R222" s="3"/>
      <c r="S222" s="3"/>
      <c r="T222" s="3"/>
      <c r="U222" s="3"/>
    </row>
    <row r="223" spans="1:21" x14ac:dyDescent="0.2">
      <c r="A223" s="6"/>
      <c r="B223" s="3"/>
      <c r="C223" s="3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3"/>
      <c r="Q223" s="3"/>
      <c r="R223" s="3"/>
      <c r="S223" s="3"/>
      <c r="T223" s="3"/>
      <c r="U223" s="3"/>
    </row>
    <row r="224" spans="1:21" x14ac:dyDescent="0.2">
      <c r="A224" s="6"/>
      <c r="B224" s="3"/>
      <c r="C224" s="3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3"/>
      <c r="Q224" s="3"/>
      <c r="R224" s="3"/>
      <c r="S224" s="3"/>
      <c r="T224" s="3"/>
      <c r="U224" s="3"/>
    </row>
    <row r="225" spans="1:21" x14ac:dyDescent="0.2">
      <c r="A225" s="6"/>
      <c r="B225" s="3"/>
      <c r="C225" s="3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3"/>
      <c r="Q225" s="3"/>
      <c r="R225" s="3"/>
      <c r="S225" s="3"/>
      <c r="T225" s="3"/>
      <c r="U225" s="3"/>
    </row>
    <row r="226" spans="1:21" x14ac:dyDescent="0.2">
      <c r="A226" s="6"/>
      <c r="B226" s="3"/>
      <c r="C226" s="3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3"/>
      <c r="Q226" s="3"/>
      <c r="R226" s="3"/>
      <c r="S226" s="3"/>
      <c r="T226" s="3"/>
      <c r="U226" s="3"/>
    </row>
    <row r="227" spans="1:21" x14ac:dyDescent="0.2">
      <c r="A227" s="6"/>
      <c r="B227" s="3"/>
      <c r="C227" s="3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3"/>
      <c r="Q227" s="3"/>
      <c r="R227" s="3"/>
      <c r="S227" s="3"/>
      <c r="T227" s="3"/>
      <c r="U227" s="3"/>
    </row>
    <row r="228" spans="1:21" x14ac:dyDescent="0.2">
      <c r="A228" s="6"/>
      <c r="B228" s="3"/>
      <c r="C228" s="3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3"/>
      <c r="Q228" s="3"/>
      <c r="R228" s="3"/>
      <c r="S228" s="3"/>
      <c r="T228" s="3"/>
      <c r="U228" s="3"/>
    </row>
    <row r="229" spans="1:21" x14ac:dyDescent="0.2">
      <c r="A229" s="6"/>
      <c r="B229" s="3"/>
      <c r="C229" s="3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3"/>
      <c r="Q229" s="3"/>
      <c r="R229" s="3"/>
      <c r="S229" s="3"/>
      <c r="T229" s="3"/>
      <c r="U229" s="3"/>
    </row>
    <row r="230" spans="1:21" x14ac:dyDescent="0.2">
      <c r="A230" s="6"/>
      <c r="B230" s="3"/>
      <c r="C230" s="3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3"/>
      <c r="Q230" s="3"/>
      <c r="R230" s="3"/>
      <c r="S230" s="3"/>
      <c r="T230" s="3"/>
      <c r="U230" s="3"/>
    </row>
    <row r="231" spans="1:21" x14ac:dyDescent="0.2">
      <c r="A231" s="6"/>
      <c r="B231" s="3"/>
      <c r="C231" s="3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3"/>
      <c r="Q231" s="3"/>
      <c r="R231" s="3"/>
      <c r="S231" s="3"/>
      <c r="T231" s="3"/>
      <c r="U231" s="3"/>
    </row>
    <row r="232" spans="1:21" x14ac:dyDescent="0.2">
      <c r="A232" s="6"/>
      <c r="B232" s="3"/>
      <c r="C232" s="3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3"/>
      <c r="Q232" s="3"/>
      <c r="R232" s="3"/>
      <c r="S232" s="3"/>
      <c r="T232" s="3"/>
      <c r="U232" s="3"/>
    </row>
    <row r="233" spans="1:21" x14ac:dyDescent="0.2">
      <c r="A233" s="6"/>
      <c r="B233" s="3"/>
      <c r="C233" s="3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3"/>
      <c r="Q233" s="3"/>
      <c r="R233" s="3"/>
      <c r="S233" s="3"/>
      <c r="T233" s="3"/>
      <c r="U233" s="3"/>
    </row>
    <row r="234" spans="1:21" x14ac:dyDescent="0.2">
      <c r="A234" s="6"/>
      <c r="B234" s="3"/>
      <c r="C234" s="3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3"/>
      <c r="Q234" s="3"/>
      <c r="R234" s="3"/>
      <c r="S234" s="3"/>
      <c r="T234" s="3"/>
      <c r="U234" s="3"/>
    </row>
    <row r="235" spans="1:21" x14ac:dyDescent="0.2">
      <c r="A235" s="6"/>
      <c r="B235" s="3"/>
      <c r="C235" s="3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3"/>
      <c r="Q235" s="3"/>
      <c r="R235" s="3"/>
      <c r="S235" s="3"/>
      <c r="T235" s="3"/>
      <c r="U235" s="3"/>
    </row>
    <row r="236" spans="1:21" x14ac:dyDescent="0.2">
      <c r="A236" s="6"/>
      <c r="B236" s="3"/>
      <c r="C236" s="3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3"/>
      <c r="Q236" s="3"/>
      <c r="R236" s="3"/>
      <c r="S236" s="3"/>
      <c r="T236" s="3"/>
      <c r="U236" s="3"/>
    </row>
    <row r="237" spans="1:21" x14ac:dyDescent="0.2">
      <c r="A237" s="6"/>
      <c r="B237" s="3"/>
      <c r="C237" s="3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3"/>
      <c r="Q237" s="3"/>
      <c r="R237" s="3"/>
      <c r="S237" s="3"/>
      <c r="T237" s="3"/>
      <c r="U237" s="3"/>
    </row>
    <row r="238" spans="1:21" x14ac:dyDescent="0.2">
      <c r="A238" s="6"/>
      <c r="B238" s="3"/>
      <c r="C238" s="3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3"/>
      <c r="Q238" s="3"/>
      <c r="R238" s="3"/>
      <c r="S238" s="3"/>
      <c r="T238" s="3"/>
      <c r="U238" s="3"/>
    </row>
    <row r="239" spans="1:21" x14ac:dyDescent="0.2">
      <c r="A239" s="6"/>
      <c r="B239" s="3"/>
      <c r="C239" s="3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</row>
    <row r="240" spans="1:21" x14ac:dyDescent="0.2">
      <c r="A240" s="6"/>
      <c r="B240" s="3"/>
      <c r="C240" s="3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</row>
    <row r="241" spans="1:21" x14ac:dyDescent="0.2">
      <c r="A241" s="6"/>
      <c r="B241" s="3"/>
      <c r="C241" s="3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3"/>
      <c r="Q241" s="3"/>
      <c r="R241" s="3"/>
      <c r="S241" s="3"/>
      <c r="T241" s="3"/>
      <c r="U241" s="3"/>
    </row>
    <row r="242" spans="1:21" x14ac:dyDescent="0.2">
      <c r="A242" s="6"/>
      <c r="B242" s="3"/>
      <c r="C242" s="3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3"/>
      <c r="Q242" s="3"/>
      <c r="R242" s="3"/>
      <c r="S242" s="3"/>
      <c r="T242" s="3"/>
      <c r="U242" s="3"/>
    </row>
    <row r="243" spans="1:21" x14ac:dyDescent="0.2">
      <c r="A243" s="6"/>
      <c r="B243" s="3"/>
      <c r="C243" s="3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3"/>
      <c r="Q243" s="3"/>
      <c r="R243" s="3"/>
      <c r="S243" s="3"/>
      <c r="T243" s="3"/>
      <c r="U243" s="3"/>
    </row>
    <row r="244" spans="1:21" x14ac:dyDescent="0.2">
      <c r="A244" s="6"/>
      <c r="B244" s="3"/>
      <c r="C244" s="3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3"/>
      <c r="Q244" s="3"/>
      <c r="R244" s="3"/>
      <c r="S244" s="3"/>
      <c r="T244" s="3"/>
      <c r="U244" s="3"/>
    </row>
    <row r="245" spans="1:21" x14ac:dyDescent="0.2">
      <c r="A245" s="6"/>
      <c r="B245" s="3"/>
      <c r="C245" s="3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3"/>
      <c r="Q245" s="3"/>
      <c r="R245" s="3"/>
      <c r="S245" s="3"/>
      <c r="T245" s="3"/>
      <c r="U245" s="3"/>
    </row>
    <row r="246" spans="1:21" x14ac:dyDescent="0.2">
      <c r="A246" s="6"/>
      <c r="B246" s="3"/>
      <c r="C246" s="3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3"/>
      <c r="Q246" s="3"/>
      <c r="R246" s="3"/>
      <c r="S246" s="3"/>
      <c r="T246" s="3"/>
      <c r="U246" s="3"/>
    </row>
    <row r="247" spans="1:21" x14ac:dyDescent="0.2">
      <c r="A247" s="6"/>
      <c r="B247" s="3"/>
      <c r="C247" s="3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3"/>
      <c r="Q247" s="3"/>
      <c r="R247" s="3"/>
      <c r="S247" s="3"/>
      <c r="T247" s="3"/>
      <c r="U247" s="3"/>
    </row>
    <row r="248" spans="1:21" x14ac:dyDescent="0.2">
      <c r="A248" s="6"/>
      <c r="B248" s="3"/>
      <c r="C248" s="3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3"/>
      <c r="Q248" s="3"/>
      <c r="R248" s="3"/>
      <c r="S248" s="3"/>
      <c r="T248" s="3"/>
      <c r="U248" s="3"/>
    </row>
    <row r="249" spans="1:21" x14ac:dyDescent="0.2">
      <c r="A249" s="6"/>
      <c r="B249" s="3"/>
      <c r="C249" s="3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3"/>
      <c r="Q249" s="3"/>
      <c r="R249" s="3"/>
      <c r="S249" s="3"/>
      <c r="T249" s="3"/>
      <c r="U249" s="3"/>
    </row>
    <row r="250" spans="1:21" x14ac:dyDescent="0.2">
      <c r="A250" s="6"/>
      <c r="B250" s="3"/>
      <c r="C250" s="3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3"/>
      <c r="Q250" s="3"/>
      <c r="R250" s="3"/>
      <c r="S250" s="3"/>
      <c r="T250" s="3"/>
      <c r="U250" s="3"/>
    </row>
    <row r="251" spans="1:21" x14ac:dyDescent="0.2">
      <c r="A251" s="6"/>
      <c r="B251" s="3"/>
      <c r="C251" s="3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3"/>
      <c r="Q251" s="3"/>
      <c r="R251" s="3"/>
      <c r="S251" s="3"/>
      <c r="T251" s="3"/>
      <c r="U251" s="3"/>
    </row>
    <row r="252" spans="1:21" x14ac:dyDescent="0.2">
      <c r="A252" s="6"/>
      <c r="B252" s="3"/>
      <c r="C252" s="3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3"/>
      <c r="Q252" s="3"/>
      <c r="R252" s="3"/>
      <c r="S252" s="3"/>
      <c r="T252" s="3"/>
      <c r="U252" s="3"/>
    </row>
    <row r="253" spans="1:21" x14ac:dyDescent="0.2">
      <c r="A253" s="6"/>
      <c r="B253" s="3"/>
      <c r="C253" s="3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3"/>
      <c r="Q253" s="3"/>
      <c r="R253" s="3"/>
      <c r="S253" s="3"/>
      <c r="T253" s="3"/>
      <c r="U253" s="3"/>
    </row>
    <row r="254" spans="1:21" x14ac:dyDescent="0.2">
      <c r="A254" s="6"/>
      <c r="B254" s="3"/>
      <c r="C254" s="3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3"/>
      <c r="Q254" s="3"/>
      <c r="R254" s="3"/>
      <c r="S254" s="3"/>
      <c r="T254" s="3"/>
      <c r="U254" s="3"/>
    </row>
    <row r="255" spans="1:21" x14ac:dyDescent="0.2">
      <c r="A255" s="6"/>
      <c r="B255" s="3"/>
      <c r="C255" s="3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3"/>
      <c r="Q255" s="3"/>
      <c r="R255" s="3"/>
      <c r="S255" s="3"/>
      <c r="T255" s="3"/>
      <c r="U255" s="3"/>
    </row>
    <row r="256" spans="1:21" x14ac:dyDescent="0.2">
      <c r="A256" s="6"/>
      <c r="B256" s="3"/>
      <c r="C256" s="3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3"/>
      <c r="Q256" s="3"/>
      <c r="R256" s="3"/>
      <c r="S256" s="3"/>
      <c r="T256" s="3"/>
      <c r="U256" s="3"/>
    </row>
    <row r="257" spans="1:21" x14ac:dyDescent="0.2">
      <c r="A257" s="6"/>
      <c r="B257" s="3"/>
      <c r="C257" s="3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3"/>
      <c r="Q257" s="3"/>
      <c r="R257" s="3"/>
      <c r="S257" s="3"/>
      <c r="T257" s="3"/>
      <c r="U257" s="3"/>
    </row>
    <row r="258" spans="1:21" x14ac:dyDescent="0.2">
      <c r="A258" s="6"/>
      <c r="B258" s="3"/>
      <c r="C258" s="3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3"/>
      <c r="Q258" s="3"/>
      <c r="R258" s="3"/>
      <c r="S258" s="3"/>
      <c r="T258" s="3"/>
      <c r="U258" s="3"/>
    </row>
    <row r="259" spans="1:21" x14ac:dyDescent="0.2">
      <c r="A259" s="6"/>
      <c r="B259" s="3"/>
      <c r="C259" s="3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3"/>
      <c r="Q259" s="3"/>
      <c r="R259" s="3"/>
      <c r="S259" s="3"/>
      <c r="T259" s="3"/>
      <c r="U259" s="3"/>
    </row>
    <row r="260" spans="1:21" x14ac:dyDescent="0.2">
      <c r="A260" s="6"/>
      <c r="B260" s="3"/>
      <c r="C260" s="3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3"/>
      <c r="Q260" s="3"/>
      <c r="R260" s="3"/>
      <c r="S260" s="3"/>
      <c r="T260" s="3"/>
      <c r="U260" s="3"/>
    </row>
    <row r="261" spans="1:21" x14ac:dyDescent="0.2">
      <c r="A261" s="6"/>
      <c r="B261" s="3"/>
      <c r="C261" s="3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3"/>
      <c r="Q261" s="3"/>
      <c r="R261" s="3"/>
      <c r="S261" s="3"/>
      <c r="T261" s="3"/>
      <c r="U261" s="3"/>
    </row>
    <row r="262" spans="1:21" x14ac:dyDescent="0.2">
      <c r="A262" s="6"/>
      <c r="B262" s="3"/>
      <c r="C262" s="3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3"/>
      <c r="Q262" s="3"/>
      <c r="R262" s="3"/>
      <c r="S262" s="3"/>
      <c r="T262" s="3"/>
      <c r="U262" s="3"/>
    </row>
    <row r="263" spans="1:21" x14ac:dyDescent="0.2">
      <c r="A263" s="6"/>
      <c r="B263" s="3"/>
      <c r="C263" s="3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3"/>
      <c r="Q263" s="3"/>
      <c r="R263" s="3"/>
      <c r="S263" s="3"/>
      <c r="T263" s="3"/>
      <c r="U263" s="3"/>
    </row>
    <row r="264" spans="1:21" x14ac:dyDescent="0.2">
      <c r="A264" s="6"/>
      <c r="B264" s="3"/>
      <c r="C264" s="3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3"/>
      <c r="Q264" s="3"/>
      <c r="R264" s="3"/>
      <c r="S264" s="3"/>
      <c r="T264" s="3"/>
      <c r="U264" s="3"/>
    </row>
    <row r="265" spans="1:21" x14ac:dyDescent="0.2">
      <c r="A265" s="6"/>
      <c r="B265" s="3"/>
      <c r="C265" s="3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3"/>
      <c r="Q265" s="3"/>
      <c r="R265" s="3"/>
      <c r="S265" s="3"/>
      <c r="T265" s="3"/>
      <c r="U265" s="3"/>
    </row>
    <row r="266" spans="1:21" x14ac:dyDescent="0.2">
      <c r="A266" s="6"/>
      <c r="B266" s="3"/>
      <c r="C266" s="3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3"/>
      <c r="Q266" s="3"/>
      <c r="R266" s="3"/>
      <c r="S266" s="3"/>
      <c r="T266" s="3"/>
      <c r="U266" s="3"/>
    </row>
    <row r="267" spans="1:21" x14ac:dyDescent="0.2">
      <c r="A267" s="6"/>
      <c r="B267" s="3"/>
      <c r="C267" s="3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3"/>
      <c r="Q267" s="3"/>
      <c r="R267" s="3"/>
      <c r="S267" s="3"/>
      <c r="T267" s="3"/>
      <c r="U267" s="3"/>
    </row>
    <row r="268" spans="1:21" x14ac:dyDescent="0.2">
      <c r="A268" s="6"/>
      <c r="B268" s="3"/>
      <c r="C268" s="3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3"/>
      <c r="Q268" s="3"/>
      <c r="R268" s="3"/>
      <c r="S268" s="3"/>
      <c r="T268" s="3"/>
      <c r="U268" s="3"/>
    </row>
    <row r="269" spans="1:21" x14ac:dyDescent="0.2">
      <c r="A269" s="6"/>
      <c r="B269" s="3"/>
      <c r="C269" s="3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3"/>
      <c r="Q269" s="3"/>
      <c r="R269" s="3"/>
      <c r="S269" s="3"/>
      <c r="T269" s="3"/>
      <c r="U269" s="3"/>
    </row>
    <row r="270" spans="1:21" x14ac:dyDescent="0.2">
      <c r="A270" s="6"/>
      <c r="B270" s="3"/>
      <c r="C270" s="3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3"/>
      <c r="Q270" s="3"/>
      <c r="R270" s="3"/>
      <c r="S270" s="3"/>
      <c r="T270" s="3"/>
      <c r="U270" s="3"/>
    </row>
    <row r="271" spans="1:21" x14ac:dyDescent="0.2">
      <c r="A271" s="6"/>
      <c r="B271" s="3"/>
      <c r="C271" s="3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3"/>
      <c r="Q271" s="3"/>
      <c r="R271" s="3"/>
      <c r="S271" s="3"/>
      <c r="T271" s="3"/>
      <c r="U271" s="3"/>
    </row>
    <row r="272" spans="1:21" x14ac:dyDescent="0.2">
      <c r="A272" s="6"/>
      <c r="B272" s="3"/>
      <c r="C272" s="3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3"/>
      <c r="Q272" s="3"/>
      <c r="R272" s="3"/>
      <c r="S272" s="3"/>
      <c r="T272" s="3"/>
      <c r="U272" s="3"/>
    </row>
    <row r="273" spans="1:21" x14ac:dyDescent="0.2">
      <c r="A273" s="6"/>
      <c r="B273" s="3"/>
      <c r="C273" s="3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3"/>
      <c r="Q273" s="3"/>
      <c r="R273" s="3"/>
      <c r="S273" s="3"/>
      <c r="T273" s="3"/>
      <c r="U273" s="3"/>
    </row>
    <row r="274" spans="1:21" x14ac:dyDescent="0.2">
      <c r="A274" s="6"/>
      <c r="B274" s="3"/>
      <c r="C274" s="3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3"/>
      <c r="Q274" s="3"/>
      <c r="R274" s="3"/>
      <c r="S274" s="3"/>
      <c r="T274" s="3"/>
      <c r="U274" s="3"/>
    </row>
    <row r="275" spans="1:21" x14ac:dyDescent="0.2">
      <c r="A275" s="6"/>
      <c r="B275" s="3"/>
      <c r="C275" s="3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3"/>
      <c r="Q275" s="3"/>
      <c r="R275" s="3"/>
      <c r="S275" s="3"/>
      <c r="T275" s="3"/>
      <c r="U275" s="3"/>
    </row>
    <row r="276" spans="1:21" x14ac:dyDescent="0.2">
      <c r="A276" s="6"/>
      <c r="B276" s="3"/>
      <c r="C276" s="3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3"/>
      <c r="Q276" s="3"/>
      <c r="R276" s="3"/>
      <c r="S276" s="3"/>
      <c r="T276" s="3"/>
      <c r="U276" s="3"/>
    </row>
    <row r="277" spans="1:21" x14ac:dyDescent="0.2">
      <c r="A277" s="6"/>
      <c r="B277" s="3"/>
      <c r="C277" s="3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3"/>
      <c r="Q277" s="3"/>
      <c r="R277" s="3"/>
      <c r="S277" s="3"/>
      <c r="T277" s="3"/>
      <c r="U277" s="3"/>
    </row>
    <row r="278" spans="1:21" x14ac:dyDescent="0.2">
      <c r="A278" s="6"/>
      <c r="B278" s="3"/>
      <c r="C278" s="3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3"/>
      <c r="Q278" s="3"/>
      <c r="R278" s="3"/>
      <c r="S278" s="3"/>
      <c r="T278" s="3"/>
      <c r="U278" s="3"/>
    </row>
    <row r="279" spans="1:21" x14ac:dyDescent="0.2">
      <c r="A279" s="6"/>
      <c r="B279" s="3"/>
      <c r="C279" s="3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3"/>
      <c r="Q279" s="3"/>
      <c r="R279" s="3"/>
      <c r="S279" s="3"/>
      <c r="T279" s="3"/>
      <c r="U279" s="3"/>
    </row>
    <row r="280" spans="1:21" x14ac:dyDescent="0.2">
      <c r="A280" s="6"/>
      <c r="B280" s="3"/>
      <c r="C280" s="3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3"/>
      <c r="Q280" s="3"/>
      <c r="R280" s="3"/>
      <c r="S280" s="3"/>
      <c r="T280" s="3"/>
      <c r="U280" s="3"/>
    </row>
    <row r="281" spans="1:21" x14ac:dyDescent="0.2">
      <c r="A281" s="6"/>
      <c r="B281" s="3"/>
      <c r="C281" s="3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3"/>
      <c r="Q281" s="3"/>
      <c r="R281" s="3"/>
      <c r="S281" s="3"/>
      <c r="T281" s="3"/>
      <c r="U281" s="3"/>
    </row>
    <row r="282" spans="1:21" x14ac:dyDescent="0.2">
      <c r="A282" s="6"/>
      <c r="B282" s="3"/>
      <c r="C282" s="3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3"/>
      <c r="Q282" s="3"/>
      <c r="R282" s="3"/>
      <c r="S282" s="3"/>
      <c r="T282" s="3"/>
      <c r="U282" s="3"/>
    </row>
    <row r="283" spans="1:21" x14ac:dyDescent="0.2">
      <c r="A283" s="6"/>
      <c r="B283" s="3"/>
      <c r="C283" s="3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3"/>
      <c r="Q283" s="3"/>
      <c r="R283" s="3"/>
      <c r="S283" s="3"/>
      <c r="T283" s="3"/>
      <c r="U283" s="3"/>
    </row>
    <row r="284" spans="1:21" x14ac:dyDescent="0.2">
      <c r="A284" s="6"/>
      <c r="B284" s="3"/>
      <c r="C284" s="3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3"/>
      <c r="Q284" s="3"/>
      <c r="R284" s="3"/>
      <c r="S284" s="3"/>
      <c r="T284" s="3"/>
      <c r="U284" s="3"/>
    </row>
    <row r="285" spans="1:21" x14ac:dyDescent="0.2">
      <c r="A285" s="6"/>
      <c r="B285" s="3"/>
      <c r="C285" s="3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3"/>
      <c r="Q285" s="3"/>
      <c r="R285" s="3"/>
      <c r="S285" s="3"/>
      <c r="T285" s="3"/>
      <c r="U285" s="3"/>
    </row>
    <row r="286" spans="1:21" x14ac:dyDescent="0.2">
      <c r="A286" s="6"/>
      <c r="B286" s="3"/>
      <c r="C286" s="3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3"/>
      <c r="Q286" s="3"/>
      <c r="R286" s="3"/>
      <c r="S286" s="3"/>
      <c r="T286" s="3"/>
      <c r="U286" s="3"/>
    </row>
    <row r="287" spans="1:21" x14ac:dyDescent="0.2">
      <c r="A287" s="6"/>
      <c r="B287" s="3"/>
      <c r="C287" s="3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3"/>
      <c r="Q287" s="3"/>
      <c r="R287" s="3"/>
      <c r="S287" s="3"/>
      <c r="T287" s="3"/>
      <c r="U287" s="3"/>
    </row>
    <row r="288" spans="1:21" x14ac:dyDescent="0.2">
      <c r="A288" s="6"/>
      <c r="B288" s="3"/>
      <c r="C288" s="3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3"/>
      <c r="Q288" s="3"/>
      <c r="R288" s="3"/>
      <c r="S288" s="3"/>
      <c r="T288" s="3"/>
      <c r="U288" s="3"/>
    </row>
    <row r="289" spans="1:21" x14ac:dyDescent="0.2">
      <c r="A289" s="6"/>
      <c r="B289" s="3"/>
      <c r="C289" s="3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3"/>
      <c r="Q289" s="3"/>
      <c r="R289" s="3"/>
      <c r="S289" s="3"/>
      <c r="T289" s="3"/>
      <c r="U289" s="3"/>
    </row>
    <row r="290" spans="1:21" x14ac:dyDescent="0.2">
      <c r="A290" s="6"/>
      <c r="B290" s="3"/>
      <c r="C290" s="3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3"/>
      <c r="Q290" s="3"/>
      <c r="R290" s="3"/>
      <c r="S290" s="3"/>
      <c r="T290" s="3"/>
      <c r="U290" s="3"/>
    </row>
    <row r="291" spans="1:21" x14ac:dyDescent="0.2">
      <c r="A291" s="6"/>
      <c r="B291" s="3"/>
      <c r="C291" s="3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3"/>
      <c r="Q291" s="3"/>
      <c r="R291" s="3"/>
      <c r="S291" s="3"/>
      <c r="T291" s="3"/>
      <c r="U291" s="3"/>
    </row>
    <row r="292" spans="1:21" x14ac:dyDescent="0.2">
      <c r="A292" s="6"/>
      <c r="B292" s="3"/>
      <c r="C292" s="3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3"/>
      <c r="Q292" s="3"/>
      <c r="R292" s="3"/>
      <c r="S292" s="3"/>
      <c r="T292" s="3"/>
      <c r="U292" s="3"/>
    </row>
    <row r="293" spans="1:21" x14ac:dyDescent="0.2">
      <c r="A293" s="6"/>
      <c r="B293" s="3"/>
      <c r="C293" s="3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3"/>
      <c r="Q293" s="3"/>
      <c r="R293" s="3"/>
      <c r="S293" s="3"/>
      <c r="T293" s="3"/>
      <c r="U293" s="3"/>
    </row>
    <row r="294" spans="1:21" x14ac:dyDescent="0.2">
      <c r="A294" s="6"/>
      <c r="B294" s="3"/>
      <c r="C294" s="3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3"/>
      <c r="Q294" s="3"/>
      <c r="R294" s="3"/>
      <c r="S294" s="3"/>
      <c r="T294" s="3"/>
      <c r="U294" s="3"/>
    </row>
    <row r="295" spans="1:21" x14ac:dyDescent="0.2">
      <c r="A295" s="6"/>
      <c r="B295" s="3"/>
      <c r="C295" s="3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3"/>
      <c r="Q295" s="3"/>
      <c r="R295" s="3"/>
      <c r="S295" s="3"/>
      <c r="T295" s="3"/>
      <c r="U295" s="3"/>
    </row>
    <row r="296" spans="1:21" x14ac:dyDescent="0.2">
      <c r="A296" s="6"/>
      <c r="B296" s="3"/>
      <c r="C296" s="3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3"/>
      <c r="Q296" s="3"/>
      <c r="R296" s="3"/>
      <c r="S296" s="3"/>
      <c r="T296" s="3"/>
      <c r="U296" s="3"/>
    </row>
    <row r="297" spans="1:21" x14ac:dyDescent="0.2">
      <c r="A297" s="6"/>
      <c r="B297" s="3"/>
      <c r="C297" s="3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3"/>
      <c r="Q297" s="3"/>
      <c r="R297" s="3"/>
      <c r="S297" s="3"/>
      <c r="T297" s="3"/>
      <c r="U297" s="3"/>
    </row>
    <row r="298" spans="1:21" x14ac:dyDescent="0.2">
      <c r="A298" s="6"/>
      <c r="B298" s="3"/>
      <c r="C298" s="3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3"/>
      <c r="Q298" s="3"/>
      <c r="R298" s="3"/>
      <c r="S298" s="3"/>
      <c r="T298" s="3"/>
      <c r="U298" s="3"/>
    </row>
    <row r="299" spans="1:21" x14ac:dyDescent="0.2">
      <c r="A299" s="6"/>
      <c r="B299" s="3"/>
      <c r="C299" s="3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3"/>
      <c r="Q299" s="3"/>
      <c r="R299" s="3"/>
      <c r="S299" s="3"/>
      <c r="T299" s="3"/>
      <c r="U299" s="3"/>
    </row>
    <row r="300" spans="1:21" x14ac:dyDescent="0.2">
      <c r="A300" s="6"/>
      <c r="B300" s="3"/>
      <c r="C300" s="3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3"/>
      <c r="Q300" s="3"/>
      <c r="R300" s="3"/>
      <c r="S300" s="3"/>
      <c r="T300" s="3"/>
      <c r="U300" s="3"/>
    </row>
    <row r="301" spans="1:21" x14ac:dyDescent="0.2">
      <c r="A301" s="6"/>
      <c r="B301" s="3"/>
      <c r="C301" s="3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3"/>
      <c r="Q301" s="3"/>
      <c r="R301" s="3"/>
      <c r="S301" s="3"/>
      <c r="T301" s="3"/>
      <c r="U301" s="3"/>
    </row>
    <row r="302" spans="1:21" x14ac:dyDescent="0.2">
      <c r="A302" s="6"/>
      <c r="B302" s="3"/>
      <c r="C302" s="3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3"/>
      <c r="Q302" s="3"/>
      <c r="R302" s="3"/>
      <c r="S302" s="3"/>
      <c r="T302" s="3"/>
      <c r="U302" s="3"/>
    </row>
    <row r="303" spans="1:21" x14ac:dyDescent="0.2">
      <c r="A303" s="6"/>
      <c r="B303" s="3"/>
      <c r="C303" s="3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3"/>
      <c r="Q303" s="3"/>
      <c r="R303" s="3"/>
      <c r="S303" s="3"/>
      <c r="T303" s="3"/>
      <c r="U303" s="3"/>
    </row>
    <row r="304" spans="1:21" x14ac:dyDescent="0.2">
      <c r="A304" s="6"/>
      <c r="B304" s="3"/>
      <c r="C304" s="3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3"/>
      <c r="Q304" s="3"/>
      <c r="R304" s="3"/>
      <c r="S304" s="3"/>
      <c r="T304" s="3"/>
      <c r="U304" s="3"/>
    </row>
    <row r="305" spans="1:21" x14ac:dyDescent="0.2">
      <c r="A305" s="6"/>
      <c r="B305" s="3"/>
      <c r="C305" s="3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3"/>
      <c r="Q305" s="3"/>
      <c r="R305" s="3"/>
      <c r="S305" s="3"/>
      <c r="T305" s="3"/>
      <c r="U305" s="3"/>
    </row>
    <row r="306" spans="1:21" x14ac:dyDescent="0.2">
      <c r="A306" s="6"/>
      <c r="B306" s="3"/>
      <c r="C306" s="3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3"/>
      <c r="Q306" s="3"/>
      <c r="R306" s="3"/>
      <c r="S306" s="3"/>
      <c r="T306" s="3"/>
      <c r="U306" s="3"/>
    </row>
    <row r="307" spans="1:21" x14ac:dyDescent="0.2">
      <c r="A307" s="6"/>
      <c r="B307" s="3"/>
      <c r="C307" s="3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3"/>
      <c r="Q307" s="3"/>
      <c r="R307" s="3"/>
      <c r="S307" s="3"/>
      <c r="T307" s="3"/>
      <c r="U307" s="3"/>
    </row>
    <row r="308" spans="1:21" x14ac:dyDescent="0.2">
      <c r="A308" s="6"/>
      <c r="B308" s="3"/>
      <c r="C308" s="3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3"/>
      <c r="Q308" s="3"/>
      <c r="R308" s="3"/>
      <c r="S308" s="3"/>
      <c r="T308" s="3"/>
      <c r="U308" s="3"/>
    </row>
    <row r="309" spans="1:21" x14ac:dyDescent="0.2">
      <c r="A309" s="6"/>
      <c r="B309" s="3"/>
      <c r="C309" s="3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3"/>
      <c r="Q309" s="3"/>
      <c r="R309" s="3"/>
      <c r="S309" s="3"/>
      <c r="T309" s="3"/>
      <c r="U309" s="3"/>
    </row>
    <row r="310" spans="1:21" x14ac:dyDescent="0.2">
      <c r="A310" s="6"/>
      <c r="B310" s="3"/>
      <c r="C310" s="3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3"/>
      <c r="Q310" s="3"/>
      <c r="R310" s="3"/>
      <c r="S310" s="3"/>
      <c r="T310" s="3"/>
      <c r="U310" s="3"/>
    </row>
    <row r="311" spans="1:21" x14ac:dyDescent="0.2">
      <c r="A311" s="6"/>
      <c r="B311" s="3"/>
      <c r="C311" s="3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3"/>
      <c r="Q311" s="3"/>
      <c r="R311" s="3"/>
      <c r="S311" s="3"/>
      <c r="T311" s="3"/>
      <c r="U311" s="3"/>
    </row>
    <row r="312" spans="1:21" x14ac:dyDescent="0.2">
      <c r="A312" s="6"/>
      <c r="B312" s="3"/>
      <c r="C312" s="3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3"/>
      <c r="Q312" s="3"/>
      <c r="R312" s="3"/>
      <c r="S312" s="3"/>
      <c r="T312" s="3"/>
      <c r="U312" s="3"/>
    </row>
    <row r="313" spans="1:21" x14ac:dyDescent="0.2">
      <c r="A313" s="6"/>
      <c r="B313" s="3"/>
      <c r="C313" s="3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3"/>
      <c r="Q313" s="3"/>
      <c r="R313" s="3"/>
      <c r="S313" s="3"/>
      <c r="T313" s="3"/>
      <c r="U313" s="3"/>
    </row>
    <row r="314" spans="1:21" x14ac:dyDescent="0.2">
      <c r="A314" s="6"/>
      <c r="B314" s="3"/>
      <c r="C314" s="3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3"/>
      <c r="Q314" s="3"/>
      <c r="R314" s="3"/>
      <c r="S314" s="3"/>
      <c r="T314" s="3"/>
      <c r="U314" s="3"/>
    </row>
    <row r="315" spans="1:21" x14ac:dyDescent="0.2">
      <c r="A315" s="6"/>
      <c r="B315" s="3"/>
      <c r="C315" s="3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3"/>
      <c r="Q315" s="3"/>
      <c r="R315" s="3"/>
      <c r="S315" s="3"/>
      <c r="T315" s="3"/>
      <c r="U315" s="3"/>
    </row>
    <row r="316" spans="1:21" x14ac:dyDescent="0.2">
      <c r="A316" s="6"/>
      <c r="B316" s="3"/>
      <c r="C316" s="3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3"/>
      <c r="Q316" s="3"/>
      <c r="R316" s="3"/>
      <c r="S316" s="3"/>
      <c r="T316" s="3"/>
      <c r="U316" s="3"/>
    </row>
    <row r="317" spans="1:21" x14ac:dyDescent="0.2">
      <c r="A317" s="6"/>
      <c r="B317" s="3"/>
      <c r="C317" s="3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3"/>
      <c r="Q317" s="3"/>
      <c r="R317" s="3"/>
      <c r="S317" s="3"/>
      <c r="T317" s="3"/>
      <c r="U317" s="3"/>
    </row>
    <row r="318" spans="1:21" x14ac:dyDescent="0.2">
      <c r="A318" s="6"/>
      <c r="B318" s="3"/>
      <c r="C318" s="3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3"/>
      <c r="Q318" s="3"/>
      <c r="R318" s="3"/>
      <c r="S318" s="3"/>
      <c r="T318" s="3"/>
      <c r="U318" s="3"/>
    </row>
    <row r="319" spans="1:21" x14ac:dyDescent="0.2">
      <c r="A319" s="6"/>
      <c r="B319" s="3"/>
      <c r="C319" s="3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3"/>
      <c r="Q319" s="3"/>
      <c r="R319" s="3"/>
      <c r="S319" s="3"/>
      <c r="T319" s="3"/>
      <c r="U319" s="3"/>
    </row>
    <row r="320" spans="1:21" x14ac:dyDescent="0.2">
      <c r="A320" s="6"/>
      <c r="B320" s="3"/>
      <c r="C320" s="3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3"/>
      <c r="Q320" s="3"/>
      <c r="R320" s="3"/>
      <c r="S320" s="3"/>
      <c r="T320" s="3"/>
      <c r="U320" s="3"/>
    </row>
    <row r="321" spans="1:21" x14ac:dyDescent="0.2">
      <c r="A321" s="6"/>
      <c r="B321" s="3"/>
      <c r="C321" s="3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3"/>
      <c r="Q321" s="3"/>
      <c r="R321" s="3"/>
      <c r="S321" s="3"/>
      <c r="T321" s="3"/>
      <c r="U321" s="3"/>
    </row>
    <row r="322" spans="1:21" x14ac:dyDescent="0.2">
      <c r="A322" s="6"/>
      <c r="B322" s="3"/>
      <c r="C322" s="3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3"/>
      <c r="Q322" s="3"/>
      <c r="R322" s="3"/>
      <c r="S322" s="3"/>
      <c r="T322" s="3"/>
      <c r="U322" s="3"/>
    </row>
    <row r="323" spans="1:21" x14ac:dyDescent="0.2">
      <c r="A323" s="6"/>
      <c r="B323" s="3"/>
      <c r="C323" s="3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3"/>
      <c r="Q323" s="3"/>
      <c r="R323" s="3"/>
      <c r="S323" s="3"/>
      <c r="T323" s="3"/>
      <c r="U323" s="3"/>
    </row>
    <row r="324" spans="1:21" x14ac:dyDescent="0.2">
      <c r="A324" s="6"/>
      <c r="B324" s="3"/>
      <c r="C324" s="3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3"/>
      <c r="Q324" s="3"/>
      <c r="R324" s="3"/>
      <c r="S324" s="3"/>
      <c r="T324" s="3"/>
      <c r="U324" s="3"/>
    </row>
    <row r="325" spans="1:21" x14ac:dyDescent="0.2">
      <c r="A325" s="6"/>
      <c r="B325" s="3"/>
      <c r="C325" s="3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3"/>
      <c r="Q325" s="3"/>
      <c r="R325" s="3"/>
      <c r="S325" s="3"/>
      <c r="T325" s="3"/>
      <c r="U325" s="3"/>
    </row>
    <row r="326" spans="1:21" x14ac:dyDescent="0.2">
      <c r="A326" s="6"/>
      <c r="B326" s="3"/>
      <c r="C326" s="3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3"/>
      <c r="Q326" s="3"/>
      <c r="R326" s="3"/>
      <c r="S326" s="3"/>
      <c r="T326" s="3"/>
      <c r="U326" s="3"/>
    </row>
    <row r="327" spans="1:21" x14ac:dyDescent="0.2">
      <c r="A327" s="6"/>
      <c r="B327" s="3"/>
      <c r="C327" s="3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3"/>
      <c r="Q327" s="3"/>
      <c r="R327" s="3"/>
      <c r="S327" s="3"/>
      <c r="T327" s="3"/>
      <c r="U327" s="3"/>
    </row>
    <row r="328" spans="1:21" x14ac:dyDescent="0.2">
      <c r="A328" s="6"/>
      <c r="B328" s="3"/>
      <c r="C328" s="3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3"/>
      <c r="Q328" s="3"/>
      <c r="R328" s="3"/>
      <c r="S328" s="3"/>
      <c r="T328" s="3"/>
      <c r="U328" s="3"/>
    </row>
    <row r="329" spans="1:21" x14ac:dyDescent="0.2">
      <c r="A329" s="6"/>
      <c r="B329" s="3"/>
      <c r="C329" s="3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3"/>
      <c r="Q329" s="3"/>
      <c r="R329" s="3"/>
      <c r="S329" s="3"/>
      <c r="T329" s="3"/>
      <c r="U329" s="3"/>
    </row>
    <row r="330" spans="1:21" x14ac:dyDescent="0.2">
      <c r="A330" s="6"/>
      <c r="B330" s="3"/>
      <c r="C330" s="3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3"/>
      <c r="Q330" s="3"/>
      <c r="R330" s="3"/>
      <c r="S330" s="3"/>
      <c r="T330" s="3"/>
      <c r="U330" s="3"/>
    </row>
    <row r="331" spans="1:21" x14ac:dyDescent="0.2">
      <c r="A331" s="6"/>
      <c r="B331" s="3"/>
      <c r="C331" s="3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3"/>
      <c r="Q331" s="3"/>
      <c r="R331" s="3"/>
      <c r="S331" s="3"/>
      <c r="T331" s="3"/>
      <c r="U331" s="3"/>
    </row>
    <row r="332" spans="1:21" x14ac:dyDescent="0.2">
      <c r="A332" s="6"/>
      <c r="B332" s="3"/>
      <c r="C332" s="3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3"/>
      <c r="Q332" s="3"/>
      <c r="R332" s="3"/>
      <c r="S332" s="3"/>
      <c r="T332" s="3"/>
      <c r="U332" s="3"/>
    </row>
    <row r="333" spans="1:21" x14ac:dyDescent="0.2">
      <c r="A333" s="6"/>
      <c r="B333" s="3"/>
      <c r="C333" s="3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3"/>
      <c r="Q333" s="3"/>
      <c r="R333" s="3"/>
      <c r="S333" s="3"/>
      <c r="T333" s="3"/>
      <c r="U333" s="3"/>
    </row>
    <row r="334" spans="1:21" x14ac:dyDescent="0.2">
      <c r="A334" s="6"/>
      <c r="B334" s="3"/>
      <c r="C334" s="3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3"/>
      <c r="Q334" s="3"/>
      <c r="R334" s="3"/>
      <c r="S334" s="3"/>
      <c r="T334" s="3"/>
      <c r="U334" s="3"/>
    </row>
    <row r="335" spans="1:21" x14ac:dyDescent="0.2">
      <c r="A335" s="6"/>
      <c r="B335" s="3"/>
      <c r="C335" s="3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3"/>
      <c r="Q335" s="3"/>
      <c r="R335" s="3"/>
      <c r="S335" s="3"/>
      <c r="T335" s="3"/>
      <c r="U335" s="3"/>
    </row>
    <row r="336" spans="1:21" x14ac:dyDescent="0.2">
      <c r="A336" s="6"/>
      <c r="B336" s="3"/>
      <c r="C336" s="3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3"/>
      <c r="Q336" s="3"/>
      <c r="R336" s="3"/>
      <c r="S336" s="3"/>
      <c r="T336" s="3"/>
      <c r="U336" s="3"/>
    </row>
    <row r="337" spans="1:21" x14ac:dyDescent="0.2">
      <c r="A337" s="6"/>
      <c r="B337" s="3"/>
      <c r="C337" s="3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3"/>
      <c r="Q337" s="3"/>
      <c r="R337" s="3"/>
      <c r="S337" s="3"/>
      <c r="T337" s="3"/>
      <c r="U337" s="3"/>
    </row>
    <row r="338" spans="1:21" x14ac:dyDescent="0.2">
      <c r="A338" s="6"/>
      <c r="B338" s="3"/>
      <c r="C338" s="3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3"/>
      <c r="Q338" s="3"/>
      <c r="R338" s="3"/>
      <c r="S338" s="3"/>
      <c r="T338" s="3"/>
      <c r="U338" s="3"/>
    </row>
    <row r="339" spans="1:21" x14ac:dyDescent="0.2">
      <c r="A339" s="6"/>
      <c r="B339" s="3"/>
      <c r="C339" s="3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3"/>
      <c r="Q339" s="3"/>
      <c r="R339" s="3"/>
      <c r="S339" s="3"/>
      <c r="T339" s="3"/>
      <c r="U339" s="3"/>
    </row>
    <row r="340" spans="1:21" x14ac:dyDescent="0.2">
      <c r="A340" s="6"/>
      <c r="B340" s="3"/>
      <c r="C340" s="3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3"/>
      <c r="Q340" s="3"/>
      <c r="R340" s="3"/>
      <c r="S340" s="3"/>
      <c r="T340" s="3"/>
      <c r="U340" s="3"/>
    </row>
    <row r="341" spans="1:21" x14ac:dyDescent="0.2">
      <c r="A341" s="6"/>
      <c r="B341" s="3"/>
      <c r="C341" s="3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3"/>
      <c r="Q341" s="3"/>
      <c r="R341" s="3"/>
      <c r="S341" s="3"/>
      <c r="T341" s="3"/>
      <c r="U341" s="3"/>
    </row>
    <row r="342" spans="1:21" x14ac:dyDescent="0.2">
      <c r="Q342" s="3"/>
      <c r="R342" s="3"/>
      <c r="S342" s="3"/>
      <c r="T342" s="3"/>
      <c r="U342" s="3"/>
    </row>
    <row r="343" spans="1:21" x14ac:dyDescent="0.2">
      <c r="Q343" s="3"/>
      <c r="R343" s="3"/>
      <c r="S343" s="3"/>
      <c r="T343" s="3"/>
      <c r="U343" s="3"/>
    </row>
    <row r="344" spans="1:21" x14ac:dyDescent="0.2">
      <c r="Q344" s="3"/>
      <c r="R344" s="3"/>
      <c r="S344" s="3"/>
      <c r="T344" s="3"/>
      <c r="U344" s="3"/>
    </row>
    <row r="345" spans="1:21" x14ac:dyDescent="0.2">
      <c r="Q345" s="3"/>
      <c r="R345" s="3"/>
      <c r="S345" s="3"/>
      <c r="T345" s="3"/>
      <c r="U345" s="3"/>
    </row>
    <row r="346" spans="1:21" x14ac:dyDescent="0.2">
      <c r="Q346" s="3"/>
      <c r="R346" s="3"/>
      <c r="S346" s="3"/>
      <c r="T346" s="3"/>
      <c r="U346" s="3"/>
    </row>
    <row r="347" spans="1:21" x14ac:dyDescent="0.2">
      <c r="Q347" s="3"/>
      <c r="R347" s="3"/>
      <c r="S347" s="3"/>
      <c r="T347" s="3"/>
      <c r="U347" s="3"/>
    </row>
  </sheetData>
  <mergeCells count="2">
    <mergeCell ref="F4:H4"/>
    <mergeCell ref="J4:L4"/>
  </mergeCells>
  <pageMargins left="0.70866141732283472" right="0.70866141732283472" top="0.74803149606299213" bottom="0.74803149606299213" header="0.31496062992125984" footer="0.31496062992125984"/>
  <pageSetup paperSize="9" scale="59" fitToWidth="0" fitToHeight="0" orientation="landscape" r:id="rId1"/>
  <rowBreaks count="2" manualBreakCount="2">
    <brk id="34" max="16383" man="1"/>
    <brk id="54" max="11" man="1"/>
  </row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48"/>
  <sheetViews>
    <sheetView view="pageBreakPreview" zoomScaleNormal="100" zoomScaleSheetLayoutView="100" workbookViewId="0">
      <selection activeCell="C22" sqref="C22"/>
    </sheetView>
  </sheetViews>
  <sheetFormatPr baseColWidth="10" defaultColWidth="8.83203125" defaultRowHeight="16" x14ac:dyDescent="0.2"/>
  <cols>
    <col min="1" max="1" width="11.5" style="7" customWidth="1"/>
    <col min="2" max="2" width="28.83203125" customWidth="1"/>
    <col min="3" max="3" width="34.33203125" bestFit="1" customWidth="1"/>
    <col min="4" max="4" width="15.83203125" style="11" bestFit="1" customWidth="1"/>
    <col min="5" max="5" width="8.6640625" style="7"/>
    <col min="6" max="6" width="8.83203125" style="7" customWidth="1"/>
    <col min="7" max="8" width="8.6640625" style="7"/>
    <col min="9" max="11" width="9.5" style="7" customWidth="1"/>
    <col min="12" max="12" width="8.6640625" style="7"/>
    <col min="13" max="13" width="9.5" style="7" customWidth="1"/>
    <col min="14" max="14" width="8.6640625" style="7"/>
    <col min="15" max="15" width="13.6640625" style="7" bestFit="1" customWidth="1"/>
    <col min="16" max="16" width="13.6640625" bestFit="1" customWidth="1"/>
  </cols>
  <sheetData>
    <row r="1" spans="1:21" ht="21" x14ac:dyDescent="0.25">
      <c r="A1" s="4" t="s">
        <v>256</v>
      </c>
      <c r="B1" s="1"/>
      <c r="C1" s="1"/>
      <c r="D1" s="10"/>
      <c r="E1" s="9"/>
      <c r="F1" s="9"/>
      <c r="G1" s="9"/>
      <c r="H1" s="9"/>
      <c r="I1" s="9"/>
      <c r="J1" s="9"/>
      <c r="K1" s="9"/>
      <c r="L1" s="9"/>
      <c r="M1" s="6" t="s">
        <v>1</v>
      </c>
      <c r="N1" s="9"/>
      <c r="O1" s="9"/>
      <c r="Q1" s="1"/>
    </row>
    <row r="2" spans="1:21" ht="21" x14ac:dyDescent="0.25">
      <c r="A2" s="4" t="s">
        <v>297</v>
      </c>
      <c r="B2" s="1"/>
      <c r="C2" s="1"/>
      <c r="D2" s="10"/>
      <c r="E2" s="9"/>
      <c r="F2" s="9"/>
      <c r="G2" s="9"/>
      <c r="H2" s="9"/>
      <c r="I2" s="9"/>
      <c r="J2" s="9"/>
      <c r="K2" s="9"/>
      <c r="L2" s="9"/>
      <c r="M2" s="6" t="s">
        <v>2</v>
      </c>
      <c r="N2" s="9"/>
      <c r="O2" s="9"/>
      <c r="Q2" s="1"/>
    </row>
    <row r="3" spans="1:21" ht="21" x14ac:dyDescent="0.25">
      <c r="A3" s="4" t="s">
        <v>299</v>
      </c>
      <c r="B3" s="1"/>
      <c r="C3" s="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"/>
    </row>
    <row r="4" spans="1:21" x14ac:dyDescent="0.2">
      <c r="A4" s="5"/>
      <c r="B4" s="2"/>
      <c r="C4" s="2"/>
      <c r="E4" s="17" t="s">
        <v>9</v>
      </c>
      <c r="F4" s="71" t="s">
        <v>6</v>
      </c>
      <c r="G4" s="71"/>
      <c r="H4" s="72"/>
      <c r="I4" s="17" t="s">
        <v>10</v>
      </c>
      <c r="J4" s="71" t="s">
        <v>6</v>
      </c>
      <c r="K4" s="71"/>
      <c r="L4" s="72"/>
      <c r="M4" s="17" t="s">
        <v>38</v>
      </c>
      <c r="N4" s="19" t="s">
        <v>38</v>
      </c>
      <c r="O4" s="20" t="s">
        <v>13</v>
      </c>
      <c r="P4" s="5"/>
      <c r="Q4" s="2"/>
      <c r="R4" s="3"/>
      <c r="S4" s="3"/>
      <c r="T4" s="3"/>
      <c r="U4" s="3"/>
    </row>
    <row r="5" spans="1:21" x14ac:dyDescent="0.2">
      <c r="A5" s="5" t="s">
        <v>3</v>
      </c>
      <c r="B5" s="2" t="s">
        <v>4</v>
      </c>
      <c r="C5" s="2" t="s">
        <v>5</v>
      </c>
      <c r="D5" s="11" t="s">
        <v>35</v>
      </c>
      <c r="E5" s="5" t="s">
        <v>42</v>
      </c>
      <c r="F5" s="5" t="s">
        <v>39</v>
      </c>
      <c r="G5" s="5" t="s">
        <v>40</v>
      </c>
      <c r="H5" s="5" t="s">
        <v>41</v>
      </c>
      <c r="I5" s="5" t="s">
        <v>43</v>
      </c>
      <c r="J5" s="5" t="s">
        <v>44</v>
      </c>
      <c r="K5" s="5" t="s">
        <v>45</v>
      </c>
      <c r="L5" s="5" t="s">
        <v>46</v>
      </c>
      <c r="M5" s="5" t="s">
        <v>47</v>
      </c>
      <c r="N5" s="5" t="s">
        <v>48</v>
      </c>
      <c r="O5" s="18" t="s">
        <v>7</v>
      </c>
      <c r="P5" s="5" t="s">
        <v>8</v>
      </c>
      <c r="Q5" s="2"/>
      <c r="R5" s="3"/>
      <c r="S5" s="3"/>
      <c r="T5" s="3"/>
      <c r="U5" s="3"/>
    </row>
    <row r="6" spans="1:21" x14ac:dyDescent="0.2">
      <c r="A6" s="6">
        <v>1</v>
      </c>
      <c r="B6" s="32" t="s">
        <v>67</v>
      </c>
      <c r="C6" s="32" t="s">
        <v>75</v>
      </c>
      <c r="D6" s="37" t="s">
        <v>76</v>
      </c>
      <c r="E6" s="54">
        <v>30.75</v>
      </c>
      <c r="F6" s="37">
        <v>0</v>
      </c>
      <c r="G6" s="37">
        <v>0</v>
      </c>
      <c r="H6" s="37">
        <v>0</v>
      </c>
      <c r="I6" s="37">
        <v>27.18</v>
      </c>
      <c r="J6" s="37">
        <v>0</v>
      </c>
      <c r="K6" s="37">
        <v>0</v>
      </c>
      <c r="L6" s="37">
        <v>0</v>
      </c>
      <c r="M6" s="37">
        <f>Tabuľka131112[[#This Row],[Čas]]+Tabuľka131112[[#This Row],[Čas2]]</f>
        <v>57.93</v>
      </c>
      <c r="N6" s="37">
        <f>Tabuľka131112[[#This Row],[Č2]]+Tabuľka131112[[#This Row],[O2]]+Tabuľka131112[[#This Row],[P2]]+Tabuľka131112[[#This Row],[Č]]+Tabuľka131112[[#This Row],[O]]+Tabuľka131112[[#This Row],[P]]</f>
        <v>0</v>
      </c>
      <c r="O6" s="37">
        <v>5</v>
      </c>
      <c r="P6" s="37" t="s">
        <v>92</v>
      </c>
      <c r="Q6" s="3"/>
      <c r="R6" s="3"/>
      <c r="S6" s="3"/>
      <c r="T6" s="3"/>
      <c r="U6" s="3"/>
    </row>
    <row r="7" spans="1:21" x14ac:dyDescent="0.2">
      <c r="A7" s="6">
        <v>2</v>
      </c>
      <c r="B7" s="42" t="s">
        <v>191</v>
      </c>
      <c r="C7" s="32" t="s">
        <v>181</v>
      </c>
      <c r="D7" s="37" t="s">
        <v>182</v>
      </c>
      <c r="E7" s="54">
        <v>50.13</v>
      </c>
      <c r="F7" s="37">
        <v>0</v>
      </c>
      <c r="G7" s="37">
        <v>0</v>
      </c>
      <c r="H7" s="37">
        <v>0</v>
      </c>
      <c r="I7" s="37">
        <v>32.5</v>
      </c>
      <c r="J7" s="37">
        <v>0</v>
      </c>
      <c r="K7" s="37">
        <v>0</v>
      </c>
      <c r="L7" s="37">
        <v>0</v>
      </c>
      <c r="M7" s="37">
        <f>Tabuľka131112[[#This Row],[Čas]]+Tabuľka131112[[#This Row],[Čas2]]</f>
        <v>82.63</v>
      </c>
      <c r="N7" s="37">
        <f>Tabuľka131112[[#This Row],[Č2]]+Tabuľka131112[[#This Row],[O2]]+Tabuľka131112[[#This Row],[P2]]+Tabuľka131112[[#This Row],[Č]]+Tabuľka131112[[#This Row],[O]]+Tabuľka131112[[#This Row],[P]]</f>
        <v>0</v>
      </c>
      <c r="O7" s="37">
        <v>4</v>
      </c>
      <c r="P7" s="37">
        <v>2201</v>
      </c>
      <c r="Q7" s="3"/>
      <c r="R7" s="3"/>
      <c r="S7" s="3"/>
      <c r="T7" s="3"/>
      <c r="U7" s="3"/>
    </row>
    <row r="8" spans="1:21" x14ac:dyDescent="0.2">
      <c r="A8" s="6">
        <v>3</v>
      </c>
      <c r="B8" s="43" t="s">
        <v>145</v>
      </c>
      <c r="C8" s="32" t="s">
        <v>146</v>
      </c>
      <c r="D8" s="37" t="s">
        <v>149</v>
      </c>
      <c r="E8" s="54">
        <v>44.43</v>
      </c>
      <c r="F8" s="37">
        <v>0</v>
      </c>
      <c r="G8" s="37">
        <v>0</v>
      </c>
      <c r="H8" s="37">
        <v>0</v>
      </c>
      <c r="I8" s="37">
        <v>48.6</v>
      </c>
      <c r="J8" s="37">
        <v>0</v>
      </c>
      <c r="K8" s="37">
        <v>0</v>
      </c>
      <c r="L8" s="37">
        <v>0</v>
      </c>
      <c r="M8" s="37">
        <f>Tabuľka131112[[#This Row],[Čas]]+Tabuľka131112[[#This Row],[Čas2]]</f>
        <v>93.03</v>
      </c>
      <c r="N8" s="37">
        <f>Tabuľka131112[[#This Row],[Č2]]+Tabuľka131112[[#This Row],[O2]]+Tabuľka131112[[#This Row],[P2]]+Tabuľka131112[[#This Row],[Č]]+Tabuľka131112[[#This Row],[O]]+Tabuľka131112[[#This Row],[P]]</f>
        <v>0</v>
      </c>
      <c r="O8" s="37">
        <v>3</v>
      </c>
      <c r="P8" s="37" t="s">
        <v>151</v>
      </c>
      <c r="Q8" s="3"/>
      <c r="R8" s="3"/>
      <c r="S8" s="3"/>
      <c r="T8" s="3"/>
      <c r="U8" s="3"/>
    </row>
    <row r="9" spans="1:21" x14ac:dyDescent="0.2">
      <c r="A9" s="6">
        <v>4</v>
      </c>
      <c r="B9" s="32" t="s">
        <v>193</v>
      </c>
      <c r="C9" s="28" t="s">
        <v>204</v>
      </c>
      <c r="D9" s="37" t="s">
        <v>205</v>
      </c>
      <c r="E9" s="54">
        <v>34.380000000000003</v>
      </c>
      <c r="F9" s="37">
        <v>0</v>
      </c>
      <c r="G9" s="37">
        <v>0</v>
      </c>
      <c r="H9" s="37">
        <v>0</v>
      </c>
      <c r="I9" s="37">
        <v>24.35</v>
      </c>
      <c r="J9" s="37">
        <v>1</v>
      </c>
      <c r="K9" s="37">
        <v>0</v>
      </c>
      <c r="L9" s="37">
        <v>0</v>
      </c>
      <c r="M9" s="37">
        <f>Tabuľka131112[[#This Row],[Čas]]+Tabuľka131112[[#This Row],[Čas2]]</f>
        <v>58.730000000000004</v>
      </c>
      <c r="N9" s="37">
        <f>Tabuľka131112[[#This Row],[Č2]]+Tabuľka131112[[#This Row],[O2]]+Tabuľka131112[[#This Row],[P2]]+Tabuľka131112[[#This Row],[Č]]+Tabuľka131112[[#This Row],[O]]+Tabuľka131112[[#This Row],[P]]</f>
        <v>1</v>
      </c>
      <c r="O9" s="37">
        <v>2</v>
      </c>
      <c r="P9" s="7">
        <v>4126</v>
      </c>
      <c r="Q9" s="3"/>
      <c r="R9" s="3"/>
      <c r="S9" s="3"/>
      <c r="T9" s="3"/>
      <c r="U9" s="3"/>
    </row>
    <row r="10" spans="1:21" x14ac:dyDescent="0.2">
      <c r="A10" s="6">
        <v>5</v>
      </c>
      <c r="B10" s="42" t="s">
        <v>191</v>
      </c>
      <c r="C10" s="32" t="s">
        <v>185</v>
      </c>
      <c r="D10" s="37" t="s">
        <v>186</v>
      </c>
      <c r="E10" s="54">
        <v>38.369999999999997</v>
      </c>
      <c r="F10" s="37">
        <v>1</v>
      </c>
      <c r="G10" s="37">
        <v>0</v>
      </c>
      <c r="H10" s="37">
        <v>0</v>
      </c>
      <c r="I10" s="37">
        <v>29.12</v>
      </c>
      <c r="J10" s="37">
        <v>0</v>
      </c>
      <c r="K10" s="37">
        <v>0</v>
      </c>
      <c r="L10" s="37">
        <v>0</v>
      </c>
      <c r="M10" s="37">
        <f>Tabuľka131112[[#This Row],[Čas]]+Tabuľka131112[[#This Row],[Čas2]]</f>
        <v>67.489999999999995</v>
      </c>
      <c r="N10" s="37">
        <f>Tabuľka131112[[#This Row],[Č2]]+Tabuľka131112[[#This Row],[O2]]+Tabuľka131112[[#This Row],[P2]]+Tabuľka131112[[#This Row],[Č]]+Tabuľka131112[[#This Row],[O]]+Tabuľka131112[[#This Row],[P]]</f>
        <v>1</v>
      </c>
      <c r="O10" s="37">
        <v>1</v>
      </c>
      <c r="P10" s="37">
        <v>3605</v>
      </c>
      <c r="Q10" s="3"/>
      <c r="R10" s="3"/>
      <c r="S10" s="3"/>
      <c r="T10" s="3"/>
      <c r="U10" s="3"/>
    </row>
    <row r="11" spans="1:21" x14ac:dyDescent="0.2">
      <c r="A11" s="6">
        <v>6</v>
      </c>
      <c r="B11" s="30" t="s">
        <v>179</v>
      </c>
      <c r="C11" s="30" t="s">
        <v>165</v>
      </c>
      <c r="D11" s="31" t="s">
        <v>166</v>
      </c>
      <c r="E11" s="54">
        <v>39.31</v>
      </c>
      <c r="F11" s="37">
        <v>0</v>
      </c>
      <c r="G11" s="37">
        <v>0</v>
      </c>
      <c r="H11" s="37">
        <v>0</v>
      </c>
      <c r="I11" s="37">
        <v>30.28</v>
      </c>
      <c r="J11" s="37">
        <v>1</v>
      </c>
      <c r="K11" s="37">
        <v>0</v>
      </c>
      <c r="L11" s="37">
        <v>0</v>
      </c>
      <c r="M11" s="37">
        <f>Tabuľka131112[[#This Row],[Čas]]+Tabuľka131112[[#This Row],[Čas2]]</f>
        <v>69.59</v>
      </c>
      <c r="N11" s="37">
        <f>Tabuľka131112[[#This Row],[Č2]]+Tabuľka131112[[#This Row],[O2]]+Tabuľka131112[[#This Row],[P2]]+Tabuľka131112[[#This Row],[Č]]+Tabuľka131112[[#This Row],[O]]+Tabuľka131112[[#This Row],[P]]</f>
        <v>1</v>
      </c>
      <c r="O11" s="37"/>
      <c r="P11" s="37">
        <v>3978</v>
      </c>
      <c r="Q11" s="3"/>
      <c r="R11" s="3"/>
      <c r="S11" s="3"/>
      <c r="T11" s="3"/>
      <c r="U11" s="3"/>
    </row>
    <row r="12" spans="1:21" x14ac:dyDescent="0.2">
      <c r="A12" s="6">
        <v>7</v>
      </c>
      <c r="B12" s="32" t="s">
        <v>179</v>
      </c>
      <c r="C12" s="32" t="s">
        <v>167</v>
      </c>
      <c r="D12" s="37" t="s">
        <v>168</v>
      </c>
      <c r="E12" s="60">
        <v>52.06</v>
      </c>
      <c r="F12" s="6">
        <v>1</v>
      </c>
      <c r="G12" s="37">
        <v>0</v>
      </c>
      <c r="H12" s="37">
        <v>0</v>
      </c>
      <c r="I12" s="6">
        <v>26.25</v>
      </c>
      <c r="J12" s="6">
        <v>0</v>
      </c>
      <c r="K12" s="37">
        <v>0</v>
      </c>
      <c r="L12" s="37">
        <v>0</v>
      </c>
      <c r="M12" s="6">
        <f>Tabuľka131112[[#This Row],[Čas]]+Tabuľka131112[[#This Row],[Čas2]]</f>
        <v>78.31</v>
      </c>
      <c r="N12" s="6">
        <f>Tabuľka131112[[#This Row],[Č2]]+Tabuľka131112[[#This Row],[O2]]+Tabuľka131112[[#This Row],[P2]]+Tabuľka131112[[#This Row],[Č]]+Tabuľka131112[[#This Row],[O]]+Tabuľka131112[[#This Row],[P]]</f>
        <v>1</v>
      </c>
      <c r="O12" s="6"/>
      <c r="P12" s="7">
        <v>3589</v>
      </c>
      <c r="Q12" s="3"/>
      <c r="R12" s="3"/>
      <c r="S12" s="3"/>
      <c r="T12" s="3"/>
      <c r="U12" s="3"/>
    </row>
    <row r="13" spans="1:21" x14ac:dyDescent="0.2">
      <c r="A13" s="6">
        <v>8</v>
      </c>
      <c r="B13" s="32" t="s">
        <v>193</v>
      </c>
      <c r="C13" s="28" t="s">
        <v>230</v>
      </c>
      <c r="D13" s="37" t="s">
        <v>231</v>
      </c>
      <c r="E13" s="54">
        <v>40.53</v>
      </c>
      <c r="F13" s="37">
        <v>1</v>
      </c>
      <c r="G13" s="37">
        <v>1</v>
      </c>
      <c r="H13" s="37">
        <v>0</v>
      </c>
      <c r="I13" s="37">
        <v>23.56</v>
      </c>
      <c r="J13" s="37">
        <v>0</v>
      </c>
      <c r="K13" s="37">
        <v>0</v>
      </c>
      <c r="L13" s="37">
        <v>0</v>
      </c>
      <c r="M13" s="37">
        <f>Tabuľka131112[[#This Row],[Čas]]+Tabuľka131112[[#This Row],[Čas2]]</f>
        <v>64.09</v>
      </c>
      <c r="N13" s="37">
        <f>Tabuľka131112[[#This Row],[Č2]]+Tabuľka131112[[#This Row],[O2]]+Tabuľka131112[[#This Row],[P2]]+Tabuľka131112[[#This Row],[Č]]+Tabuľka131112[[#This Row],[O]]+Tabuľka131112[[#This Row],[P]]</f>
        <v>2</v>
      </c>
      <c r="O13" s="37"/>
      <c r="P13" s="37">
        <v>4198</v>
      </c>
      <c r="Q13" s="3"/>
      <c r="R13" s="3"/>
      <c r="S13" s="3"/>
      <c r="T13" s="3"/>
      <c r="U13" s="3"/>
    </row>
    <row r="14" spans="1:21" x14ac:dyDescent="0.2">
      <c r="A14" s="6">
        <v>9</v>
      </c>
      <c r="B14" s="32" t="s">
        <v>193</v>
      </c>
      <c r="C14" s="28" t="s">
        <v>221</v>
      </c>
      <c r="D14" s="37" t="s">
        <v>222</v>
      </c>
      <c r="E14" s="54">
        <v>37.65</v>
      </c>
      <c r="F14" s="37">
        <v>0</v>
      </c>
      <c r="G14" s="37">
        <v>0</v>
      </c>
      <c r="H14" s="37">
        <v>0</v>
      </c>
      <c r="I14" s="37">
        <v>32.659999999999997</v>
      </c>
      <c r="J14" s="37">
        <v>2</v>
      </c>
      <c r="K14" s="37">
        <v>0</v>
      </c>
      <c r="L14" s="37">
        <v>0</v>
      </c>
      <c r="M14" s="37">
        <f>Tabuľka131112[[#This Row],[Čas]]+Tabuľka131112[[#This Row],[Čas2]]</f>
        <v>70.31</v>
      </c>
      <c r="N14" s="37">
        <f>Tabuľka131112[[#This Row],[Č2]]+Tabuľka131112[[#This Row],[O2]]+Tabuľka131112[[#This Row],[P2]]+Tabuľka131112[[#This Row],[Č]]+Tabuľka131112[[#This Row],[O]]+Tabuľka131112[[#This Row],[P]]</f>
        <v>2</v>
      </c>
      <c r="O14" s="37"/>
      <c r="P14" s="37">
        <v>3770</v>
      </c>
      <c r="Q14" s="3"/>
      <c r="R14" s="3"/>
      <c r="S14" s="3"/>
      <c r="T14" s="3"/>
      <c r="U14" s="3"/>
    </row>
    <row r="15" spans="1:21" x14ac:dyDescent="0.2">
      <c r="A15" s="6">
        <v>10</v>
      </c>
      <c r="B15" s="32" t="s">
        <v>67</v>
      </c>
      <c r="C15" s="32" t="s">
        <v>73</v>
      </c>
      <c r="D15" s="37" t="s">
        <v>74</v>
      </c>
      <c r="E15" s="54">
        <v>43.19</v>
      </c>
      <c r="F15" s="37">
        <v>1</v>
      </c>
      <c r="G15" s="37">
        <v>0</v>
      </c>
      <c r="H15" s="37">
        <v>0</v>
      </c>
      <c r="I15" s="37">
        <v>30.85</v>
      </c>
      <c r="J15" s="37">
        <v>1</v>
      </c>
      <c r="K15" s="37">
        <v>0</v>
      </c>
      <c r="L15" s="37">
        <v>0</v>
      </c>
      <c r="M15" s="37">
        <f>Tabuľka131112[[#This Row],[Čas]]+Tabuľka131112[[#This Row],[Čas2]]</f>
        <v>74.039999999999992</v>
      </c>
      <c r="N15" s="37">
        <f>Tabuľka131112[[#This Row],[Č2]]+Tabuľka131112[[#This Row],[O2]]+Tabuľka131112[[#This Row],[P2]]+Tabuľka131112[[#This Row],[Č]]+Tabuľka131112[[#This Row],[O]]+Tabuľka131112[[#This Row],[P]]</f>
        <v>2</v>
      </c>
      <c r="O15" s="37"/>
      <c r="P15" s="37" t="s">
        <v>91</v>
      </c>
      <c r="Q15" s="3"/>
      <c r="R15" s="3"/>
      <c r="S15" s="3"/>
      <c r="T15" s="3"/>
      <c r="U15" s="3"/>
    </row>
    <row r="16" spans="1:21" x14ac:dyDescent="0.2">
      <c r="A16" s="6">
        <v>11</v>
      </c>
      <c r="B16" s="44" t="s">
        <v>193</v>
      </c>
      <c r="C16" s="63" t="s">
        <v>253</v>
      </c>
      <c r="D16" s="37" t="s">
        <v>254</v>
      </c>
      <c r="E16" s="54">
        <v>51</v>
      </c>
      <c r="F16" s="37">
        <v>0</v>
      </c>
      <c r="G16" s="37">
        <v>1</v>
      </c>
      <c r="H16" s="37">
        <v>0</v>
      </c>
      <c r="I16" s="37">
        <v>27.72</v>
      </c>
      <c r="J16" s="37">
        <v>1</v>
      </c>
      <c r="K16" s="37">
        <v>0</v>
      </c>
      <c r="L16" s="37">
        <v>0</v>
      </c>
      <c r="M16" s="37">
        <f>Tabuľka131112[[#This Row],[Čas]]+Tabuľka131112[[#This Row],[Čas2]]</f>
        <v>78.72</v>
      </c>
      <c r="N16" s="37">
        <f>Tabuľka131112[[#This Row],[Č2]]+Tabuľka131112[[#This Row],[O2]]+Tabuľka131112[[#This Row],[P2]]+Tabuľka131112[[#This Row],[Č]]+Tabuľka131112[[#This Row],[O]]+Tabuľka131112[[#This Row],[P]]</f>
        <v>2</v>
      </c>
      <c r="O16" s="37"/>
      <c r="P16" s="37"/>
      <c r="Q16" s="3"/>
      <c r="R16" s="3"/>
      <c r="S16" s="3"/>
      <c r="T16" s="3"/>
      <c r="U16" s="3"/>
    </row>
    <row r="17" spans="1:21" x14ac:dyDescent="0.2">
      <c r="A17" s="6">
        <v>12</v>
      </c>
      <c r="B17" s="32" t="s">
        <v>193</v>
      </c>
      <c r="C17" s="28" t="s">
        <v>217</v>
      </c>
      <c r="D17" s="37" t="s">
        <v>218</v>
      </c>
      <c r="E17" s="54">
        <v>56.94</v>
      </c>
      <c r="F17" s="37">
        <v>2</v>
      </c>
      <c r="G17" s="37">
        <v>0</v>
      </c>
      <c r="H17" s="37">
        <v>0</v>
      </c>
      <c r="I17" s="37">
        <v>24.63</v>
      </c>
      <c r="J17" s="37">
        <v>1</v>
      </c>
      <c r="K17" s="37">
        <v>0</v>
      </c>
      <c r="L17" s="37">
        <v>0</v>
      </c>
      <c r="M17" s="37">
        <f>Tabuľka131112[[#This Row],[Čas]]+Tabuľka131112[[#This Row],[Čas2]]</f>
        <v>81.569999999999993</v>
      </c>
      <c r="N17" s="37">
        <f>Tabuľka131112[[#This Row],[Č2]]+Tabuľka131112[[#This Row],[O2]]+Tabuľka131112[[#This Row],[P2]]+Tabuľka131112[[#This Row],[Č]]+Tabuľka131112[[#This Row],[O]]+Tabuľka131112[[#This Row],[P]]</f>
        <v>3</v>
      </c>
      <c r="O17" s="37"/>
      <c r="P17" s="37">
        <v>4125</v>
      </c>
      <c r="Q17" s="3"/>
      <c r="R17" s="3"/>
      <c r="S17" s="3"/>
      <c r="T17" s="3"/>
      <c r="U17" s="3"/>
    </row>
    <row r="18" spans="1:21" x14ac:dyDescent="0.2">
      <c r="A18" s="6">
        <v>13</v>
      </c>
      <c r="B18" s="32" t="s">
        <v>193</v>
      </c>
      <c r="C18" s="28" t="s">
        <v>211</v>
      </c>
      <c r="D18" s="37" t="s">
        <v>212</v>
      </c>
      <c r="E18" s="54">
        <v>53.53</v>
      </c>
      <c r="F18" s="37">
        <v>2</v>
      </c>
      <c r="G18" s="37">
        <v>0</v>
      </c>
      <c r="H18" s="37">
        <v>0</v>
      </c>
      <c r="I18" s="37">
        <v>30.44</v>
      </c>
      <c r="J18" s="37">
        <v>1</v>
      </c>
      <c r="K18" s="37">
        <v>0</v>
      </c>
      <c r="L18" s="37">
        <v>0</v>
      </c>
      <c r="M18" s="37">
        <f>Tabuľka131112[[#This Row],[Čas]]+Tabuľka131112[[#This Row],[Čas2]]</f>
        <v>83.97</v>
      </c>
      <c r="N18" s="37">
        <f>Tabuľka131112[[#This Row],[Č2]]+Tabuľka131112[[#This Row],[O2]]+Tabuľka131112[[#This Row],[P2]]+Tabuľka131112[[#This Row],[Č]]+Tabuľka131112[[#This Row],[O]]+Tabuľka131112[[#This Row],[P]]</f>
        <v>3</v>
      </c>
      <c r="O18" s="37"/>
      <c r="P18" s="37"/>
      <c r="Q18" s="3"/>
      <c r="R18" s="3"/>
      <c r="S18" s="3"/>
      <c r="T18" s="3"/>
      <c r="U18" s="3"/>
    </row>
    <row r="19" spans="1:21" x14ac:dyDescent="0.2">
      <c r="A19" s="6">
        <v>14</v>
      </c>
      <c r="B19" s="32" t="s">
        <v>95</v>
      </c>
      <c r="C19" s="32" t="s">
        <v>116</v>
      </c>
      <c r="D19" s="37" t="s">
        <v>117</v>
      </c>
      <c r="E19" s="54">
        <v>24.38</v>
      </c>
      <c r="F19" s="37">
        <v>1</v>
      </c>
      <c r="G19" s="37">
        <v>0</v>
      </c>
      <c r="H19" s="37">
        <v>0</v>
      </c>
      <c r="I19" s="37">
        <v>30.62</v>
      </c>
      <c r="J19" s="37">
        <v>3</v>
      </c>
      <c r="K19" s="37">
        <v>0</v>
      </c>
      <c r="L19" s="37">
        <v>0</v>
      </c>
      <c r="M19" s="37">
        <f>Tabuľka131112[[#This Row],[Čas]]+Tabuľka131112[[#This Row],[Čas2]]</f>
        <v>55</v>
      </c>
      <c r="N19" s="37">
        <f>Tabuľka131112[[#This Row],[Č2]]+Tabuľka131112[[#This Row],[O2]]+Tabuľka131112[[#This Row],[P2]]+Tabuľka131112[[#This Row],[Č]]+Tabuľka131112[[#This Row],[O]]+Tabuľka131112[[#This Row],[P]]</f>
        <v>4</v>
      </c>
      <c r="O19" s="37"/>
      <c r="P19" s="37" t="s">
        <v>132</v>
      </c>
      <c r="Q19" s="3"/>
      <c r="R19" s="3"/>
      <c r="S19" s="3"/>
      <c r="T19" s="3"/>
      <c r="U19" s="3"/>
    </row>
    <row r="20" spans="1:21" x14ac:dyDescent="0.2">
      <c r="A20" s="6">
        <v>15</v>
      </c>
      <c r="B20" s="32" t="s">
        <v>179</v>
      </c>
      <c r="C20" s="32" t="s">
        <v>173</v>
      </c>
      <c r="D20" s="37" t="s">
        <v>174</v>
      </c>
      <c r="E20" s="54">
        <v>60.87</v>
      </c>
      <c r="F20" s="37">
        <v>3</v>
      </c>
      <c r="G20" s="37">
        <v>0</v>
      </c>
      <c r="H20" s="37">
        <v>1</v>
      </c>
      <c r="I20" s="37">
        <v>54.79</v>
      </c>
      <c r="J20" s="37">
        <v>0</v>
      </c>
      <c r="K20" s="37">
        <v>0</v>
      </c>
      <c r="L20" s="37">
        <v>0</v>
      </c>
      <c r="M20" s="37">
        <f>Tabuľka131112[[#This Row],[Čas]]+Tabuľka131112[[#This Row],[Čas2]]</f>
        <v>115.66</v>
      </c>
      <c r="N20" s="37">
        <f>Tabuľka131112[[#This Row],[Č2]]+Tabuľka131112[[#This Row],[O2]]+Tabuľka131112[[#This Row],[P2]]+Tabuľka131112[[#This Row],[Č]]+Tabuľka131112[[#This Row],[O]]+Tabuľka131112[[#This Row],[P]]</f>
        <v>4</v>
      </c>
      <c r="O20" s="37"/>
      <c r="P20" s="37">
        <v>3563</v>
      </c>
      <c r="Q20" s="3"/>
      <c r="R20" s="3"/>
      <c r="S20" s="3"/>
      <c r="T20" s="3"/>
      <c r="U20" s="3"/>
    </row>
    <row r="21" spans="1:21" x14ac:dyDescent="0.2">
      <c r="A21" s="6">
        <v>16</v>
      </c>
      <c r="B21" s="30" t="s">
        <v>95</v>
      </c>
      <c r="C21" s="30" t="s">
        <v>102</v>
      </c>
      <c r="D21" s="31" t="s">
        <v>103</v>
      </c>
      <c r="E21" s="54">
        <v>38.56</v>
      </c>
      <c r="F21" s="37">
        <v>3</v>
      </c>
      <c r="G21" s="37">
        <v>0</v>
      </c>
      <c r="H21" s="37">
        <v>0</v>
      </c>
      <c r="I21" s="37">
        <v>24.32</v>
      </c>
      <c r="J21" s="37">
        <v>2</v>
      </c>
      <c r="K21" s="37">
        <v>0</v>
      </c>
      <c r="L21" s="37">
        <v>0</v>
      </c>
      <c r="M21" s="37">
        <f>Tabuľka131112[[#This Row],[Čas]]+Tabuľka131112[[#This Row],[Čas2]]</f>
        <v>62.88</v>
      </c>
      <c r="N21" s="37">
        <f>Tabuľka131112[[#This Row],[Č2]]+Tabuľka131112[[#This Row],[O2]]+Tabuľka131112[[#This Row],[P2]]+Tabuľka131112[[#This Row],[Č]]+Tabuľka131112[[#This Row],[O]]+Tabuľka131112[[#This Row],[P]]</f>
        <v>5</v>
      </c>
      <c r="O21" s="37"/>
      <c r="P21" s="37" t="s">
        <v>125</v>
      </c>
      <c r="Q21" s="3"/>
      <c r="R21" s="3"/>
      <c r="S21" s="3"/>
      <c r="T21" s="3"/>
      <c r="U21" s="3"/>
    </row>
    <row r="22" spans="1:21" x14ac:dyDescent="0.2">
      <c r="A22" s="6">
        <v>17</v>
      </c>
      <c r="B22" s="32" t="s">
        <v>179</v>
      </c>
      <c r="C22" s="32" t="s">
        <v>175</v>
      </c>
      <c r="D22" s="37" t="s">
        <v>176</v>
      </c>
      <c r="E22" s="54">
        <v>57.97</v>
      </c>
      <c r="F22" s="37">
        <v>3</v>
      </c>
      <c r="G22" s="37">
        <v>1</v>
      </c>
      <c r="H22" s="37">
        <v>0</v>
      </c>
      <c r="I22" s="37">
        <v>40.5</v>
      </c>
      <c r="J22" s="37">
        <v>1</v>
      </c>
      <c r="K22" s="37">
        <v>0</v>
      </c>
      <c r="L22" s="37">
        <v>0</v>
      </c>
      <c r="M22" s="37">
        <f>Tabuľka131112[[#This Row],[Čas]]+Tabuľka131112[[#This Row],[Čas2]]</f>
        <v>98.47</v>
      </c>
      <c r="N22" s="37">
        <f>Tabuľka131112[[#This Row],[Č2]]+Tabuľka131112[[#This Row],[O2]]+Tabuľka131112[[#This Row],[P2]]+Tabuľka131112[[#This Row],[Č]]+Tabuľka131112[[#This Row],[O]]+Tabuľka131112[[#This Row],[P]]</f>
        <v>5</v>
      </c>
      <c r="O22" s="37"/>
      <c r="P22" s="37">
        <v>3280</v>
      </c>
      <c r="Q22" s="3"/>
      <c r="R22" s="3"/>
      <c r="S22" s="3"/>
      <c r="T22" s="3"/>
      <c r="U22" s="3"/>
    </row>
    <row r="23" spans="1:21" x14ac:dyDescent="0.2">
      <c r="A23" s="6">
        <v>18</v>
      </c>
      <c r="B23" s="32" t="s">
        <v>95</v>
      </c>
      <c r="C23" s="32" t="s">
        <v>114</v>
      </c>
      <c r="D23" s="37" t="s">
        <v>115</v>
      </c>
      <c r="E23" s="54">
        <v>43.18</v>
      </c>
      <c r="F23" s="37">
        <v>1</v>
      </c>
      <c r="G23" s="37">
        <v>0</v>
      </c>
      <c r="H23" s="37">
        <v>0</v>
      </c>
      <c r="I23" s="37">
        <v>42.56</v>
      </c>
      <c r="J23" s="37">
        <v>5</v>
      </c>
      <c r="K23" s="37">
        <v>0</v>
      </c>
      <c r="L23" s="37">
        <v>0</v>
      </c>
      <c r="M23" s="37">
        <f>Tabuľka131112[[#This Row],[Čas]]+Tabuľka131112[[#This Row],[Čas2]]</f>
        <v>85.740000000000009</v>
      </c>
      <c r="N23" s="37">
        <f>Tabuľka131112[[#This Row],[Č2]]+Tabuľka131112[[#This Row],[O2]]+Tabuľka131112[[#This Row],[P2]]+Tabuľka131112[[#This Row],[Č]]+Tabuľka131112[[#This Row],[O]]+Tabuľka131112[[#This Row],[P]]</f>
        <v>6</v>
      </c>
      <c r="O23" s="37"/>
      <c r="P23" s="37" t="s">
        <v>131</v>
      </c>
      <c r="Q23" s="3"/>
      <c r="R23" s="3"/>
      <c r="S23" s="3"/>
      <c r="T23" s="3"/>
      <c r="U23" s="3"/>
    </row>
    <row r="24" spans="1:21" x14ac:dyDescent="0.2">
      <c r="A24" s="6">
        <v>19</v>
      </c>
      <c r="B24" s="32" t="s">
        <v>95</v>
      </c>
      <c r="C24" s="32" t="s">
        <v>120</v>
      </c>
      <c r="D24" s="37" t="s">
        <v>121</v>
      </c>
      <c r="E24" s="54">
        <v>32.03</v>
      </c>
      <c r="F24" s="37">
        <v>0</v>
      </c>
      <c r="G24" s="37">
        <v>0</v>
      </c>
      <c r="H24" s="37">
        <v>0</v>
      </c>
      <c r="I24" s="37">
        <v>62.72</v>
      </c>
      <c r="J24" s="37">
        <v>4</v>
      </c>
      <c r="K24" s="37">
        <v>1</v>
      </c>
      <c r="L24" s="37">
        <v>1</v>
      </c>
      <c r="M24" s="37">
        <f>Tabuľka131112[[#This Row],[Čas]]+Tabuľka131112[[#This Row],[Čas2]]</f>
        <v>94.75</v>
      </c>
      <c r="N24" s="37">
        <f>Tabuľka131112[[#This Row],[Č2]]+Tabuľka131112[[#This Row],[O2]]+Tabuľka131112[[#This Row],[P2]]+Tabuľka131112[[#This Row],[Č]]+Tabuľka131112[[#This Row],[O]]+Tabuľka131112[[#This Row],[P]]</f>
        <v>6</v>
      </c>
      <c r="O24" s="37"/>
      <c r="P24" s="37" t="s">
        <v>134</v>
      </c>
      <c r="Q24" s="3"/>
      <c r="R24" s="3"/>
      <c r="S24" s="3"/>
      <c r="T24" s="3"/>
      <c r="U24" s="3"/>
    </row>
    <row r="25" spans="1:21" x14ac:dyDescent="0.2">
      <c r="A25" s="6">
        <v>20</v>
      </c>
      <c r="B25" s="32" t="s">
        <v>95</v>
      </c>
      <c r="C25" s="32" t="s">
        <v>108</v>
      </c>
      <c r="D25" s="37" t="s">
        <v>109</v>
      </c>
      <c r="E25" s="54">
        <v>46.31</v>
      </c>
      <c r="F25" s="37">
        <v>5</v>
      </c>
      <c r="G25" s="37">
        <v>1</v>
      </c>
      <c r="H25" s="37">
        <v>0</v>
      </c>
      <c r="I25" s="37">
        <v>25.35</v>
      </c>
      <c r="J25" s="37">
        <v>1</v>
      </c>
      <c r="K25" s="37">
        <v>0</v>
      </c>
      <c r="L25" s="37">
        <v>0</v>
      </c>
      <c r="M25" s="37">
        <f>Tabuľka131112[[#This Row],[Čas]]+Tabuľka131112[[#This Row],[Čas2]]</f>
        <v>71.66</v>
      </c>
      <c r="N25" s="37">
        <f>Tabuľka131112[[#This Row],[Č2]]+Tabuľka131112[[#This Row],[O2]]+Tabuľka131112[[#This Row],[P2]]+Tabuľka131112[[#This Row],[Č]]+Tabuľka131112[[#This Row],[O]]+Tabuľka131112[[#This Row],[P]]</f>
        <v>7</v>
      </c>
      <c r="O25" s="37"/>
      <c r="P25" s="37" t="s">
        <v>128</v>
      </c>
      <c r="Q25" s="3"/>
      <c r="R25" s="3"/>
      <c r="S25" s="3"/>
      <c r="T25" s="3"/>
      <c r="U25" s="3"/>
    </row>
    <row r="26" spans="1:21" x14ac:dyDescent="0.2">
      <c r="A26" s="6">
        <v>21</v>
      </c>
      <c r="B26" s="32" t="s">
        <v>193</v>
      </c>
      <c r="C26" s="28" t="s">
        <v>251</v>
      </c>
      <c r="D26" s="37" t="s">
        <v>252</v>
      </c>
      <c r="E26" s="54">
        <v>46.41</v>
      </c>
      <c r="F26" s="37">
        <v>4</v>
      </c>
      <c r="G26" s="37">
        <v>0</v>
      </c>
      <c r="H26" s="37">
        <v>0</v>
      </c>
      <c r="I26" s="37">
        <v>49.63</v>
      </c>
      <c r="J26" s="37">
        <v>4</v>
      </c>
      <c r="K26" s="37">
        <v>0</v>
      </c>
      <c r="L26" s="37">
        <v>0</v>
      </c>
      <c r="M26" s="37">
        <f>Tabuľka131112[[#This Row],[Čas]]+Tabuľka131112[[#This Row],[Čas2]]</f>
        <v>96.039999999999992</v>
      </c>
      <c r="N26" s="37">
        <f>Tabuľka131112[[#This Row],[Č2]]+Tabuľka131112[[#This Row],[O2]]+Tabuľka131112[[#This Row],[P2]]+Tabuľka131112[[#This Row],[Č]]+Tabuľka131112[[#This Row],[O]]+Tabuľka131112[[#This Row],[P]]</f>
        <v>8</v>
      </c>
      <c r="O26" s="37"/>
      <c r="P26" s="37"/>
      <c r="Q26" s="3"/>
      <c r="R26" s="3"/>
      <c r="S26" s="3"/>
      <c r="T26" s="3"/>
      <c r="U26" s="3"/>
    </row>
    <row r="27" spans="1:21" x14ac:dyDescent="0.2">
      <c r="A27" s="6"/>
      <c r="B27" s="3"/>
      <c r="C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3"/>
      <c r="Q27" s="3"/>
      <c r="R27" s="3"/>
      <c r="S27" s="3"/>
      <c r="T27" s="3"/>
      <c r="U27" s="3"/>
    </row>
    <row r="28" spans="1:21" ht="21" x14ac:dyDescent="0.25">
      <c r="A28" s="8"/>
      <c r="B28" s="1"/>
      <c r="C28" s="1"/>
      <c r="D28" s="10"/>
      <c r="E28" s="9"/>
      <c r="F28" s="9"/>
      <c r="G28" s="9"/>
      <c r="H28" s="9"/>
      <c r="I28" s="9"/>
      <c r="J28" s="9"/>
      <c r="K28" s="9"/>
      <c r="L28" s="9"/>
      <c r="M28" s="6"/>
      <c r="N28" s="9"/>
      <c r="O28" s="9"/>
      <c r="P28" s="3"/>
      <c r="Q28" s="3"/>
      <c r="R28" s="3"/>
      <c r="S28" s="3"/>
      <c r="T28" s="3"/>
      <c r="U28" s="3"/>
    </row>
    <row r="29" spans="1:21" ht="21" x14ac:dyDescent="0.25">
      <c r="A29" s="8"/>
      <c r="B29" s="1"/>
      <c r="C29" s="1"/>
      <c r="D29" s="10"/>
      <c r="E29" s="9"/>
      <c r="F29" s="9"/>
      <c r="G29" s="9"/>
      <c r="H29" s="9"/>
      <c r="I29" s="9"/>
      <c r="J29" s="9"/>
      <c r="K29" s="9"/>
      <c r="L29" s="9"/>
      <c r="M29" s="6"/>
      <c r="N29" s="9"/>
      <c r="O29" s="9"/>
      <c r="P29" s="3"/>
      <c r="Q29" s="3"/>
      <c r="R29" s="3"/>
      <c r="S29" s="3"/>
      <c r="T29" s="3"/>
      <c r="U29" s="3"/>
    </row>
    <row r="30" spans="1:21" ht="21" x14ac:dyDescent="0.25">
      <c r="A30" s="8"/>
      <c r="B30" s="1"/>
      <c r="C30" s="1"/>
      <c r="D30" s="1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"/>
      <c r="Q30" s="3"/>
      <c r="R30" s="3"/>
      <c r="S30" s="3"/>
      <c r="T30" s="3"/>
      <c r="U30" s="3"/>
    </row>
    <row r="31" spans="1:21" x14ac:dyDescent="0.2">
      <c r="A31" s="5"/>
      <c r="B31" s="2"/>
      <c r="C31" s="2"/>
      <c r="E31" s="10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"/>
      <c r="R31" s="3"/>
      <c r="S31" s="3"/>
      <c r="T31" s="3"/>
      <c r="U31" s="3"/>
    </row>
    <row r="32" spans="1:21" x14ac:dyDescent="0.2">
      <c r="A32" s="5"/>
      <c r="B32" s="2"/>
      <c r="C32" s="2"/>
      <c r="E32" s="1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"/>
      <c r="R32" s="3"/>
      <c r="S32" s="3"/>
      <c r="T32" s="3"/>
      <c r="U32" s="3"/>
    </row>
    <row r="33" spans="1:21" x14ac:dyDescent="0.2">
      <c r="A33" s="6"/>
      <c r="B33" s="3"/>
      <c r="C33" s="3"/>
      <c r="E33" s="11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3"/>
      <c r="R33" s="3"/>
      <c r="S33" s="3"/>
      <c r="T33" s="3"/>
      <c r="U33" s="3"/>
    </row>
    <row r="34" spans="1:21" x14ac:dyDescent="0.2">
      <c r="A34" s="6"/>
      <c r="B34" s="3"/>
      <c r="C34" s="3"/>
      <c r="E34" s="11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3"/>
      <c r="R34" s="3"/>
      <c r="S34" s="3"/>
      <c r="T34" s="3"/>
      <c r="U34" s="3"/>
    </row>
    <row r="35" spans="1:21" x14ac:dyDescent="0.2">
      <c r="A35" s="6"/>
      <c r="B35" s="3"/>
      <c r="C35" s="3"/>
      <c r="E35" s="11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"/>
      <c r="R35" s="3"/>
      <c r="S35" s="3"/>
      <c r="T35" s="3"/>
      <c r="U35" s="3"/>
    </row>
    <row r="36" spans="1:21" x14ac:dyDescent="0.2">
      <c r="A36" s="6"/>
      <c r="B36" s="3"/>
      <c r="C36" s="3"/>
      <c r="E36" s="11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3"/>
      <c r="R36" s="3"/>
      <c r="S36" s="3"/>
      <c r="T36" s="3"/>
      <c r="U36" s="3"/>
    </row>
    <row r="37" spans="1:21" x14ac:dyDescent="0.2">
      <c r="A37" s="6"/>
      <c r="B37" s="3"/>
      <c r="C37" s="3"/>
      <c r="E37" s="1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3"/>
      <c r="R37" s="3"/>
      <c r="S37" s="3"/>
      <c r="T37" s="3"/>
      <c r="U37" s="3"/>
    </row>
    <row r="38" spans="1:21" x14ac:dyDescent="0.2">
      <c r="A38" s="6"/>
      <c r="B38" s="3"/>
      <c r="C38" s="3"/>
      <c r="E38" s="1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3"/>
      <c r="R38" s="3"/>
      <c r="S38" s="3"/>
      <c r="T38" s="3"/>
      <c r="U38" s="3"/>
    </row>
    <row r="39" spans="1:21" x14ac:dyDescent="0.2">
      <c r="A39" s="6"/>
      <c r="B39" s="3"/>
      <c r="C39" s="3"/>
      <c r="E39" s="1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"/>
      <c r="R39" s="3"/>
      <c r="S39" s="3"/>
      <c r="T39" s="3"/>
      <c r="U39" s="3"/>
    </row>
    <row r="40" spans="1:21" x14ac:dyDescent="0.2">
      <c r="A40" s="6"/>
      <c r="B40" s="3"/>
      <c r="C40" s="3"/>
      <c r="E40" s="1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"/>
      <c r="R40" s="3"/>
      <c r="S40" s="3"/>
      <c r="T40" s="3"/>
      <c r="U40" s="3"/>
    </row>
    <row r="41" spans="1:21" x14ac:dyDescent="0.2">
      <c r="A41" s="6"/>
      <c r="B41" s="3"/>
      <c r="C41" s="3"/>
      <c r="E41" s="1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"/>
      <c r="R41" s="3"/>
      <c r="S41" s="3"/>
      <c r="T41" s="3"/>
      <c r="U41" s="3"/>
    </row>
    <row r="42" spans="1:21" x14ac:dyDescent="0.2">
      <c r="A42" s="6"/>
      <c r="B42" s="3"/>
      <c r="C42" s="3"/>
      <c r="E42" s="1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  <c r="R42" s="3"/>
      <c r="S42" s="3"/>
      <c r="T42" s="3"/>
      <c r="U42" s="3"/>
    </row>
    <row r="43" spans="1:21" x14ac:dyDescent="0.2">
      <c r="A43" s="6"/>
      <c r="B43" s="3"/>
      <c r="C43" s="3"/>
      <c r="E43" s="1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/>
      <c r="R43" s="3"/>
      <c r="S43" s="3"/>
      <c r="T43" s="3"/>
      <c r="U43" s="3"/>
    </row>
    <row r="44" spans="1:21" x14ac:dyDescent="0.2">
      <c r="A44" s="6"/>
      <c r="B44" s="3"/>
      <c r="C44" s="3"/>
      <c r="E44" s="1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3"/>
      <c r="R44" s="3"/>
      <c r="S44" s="3"/>
      <c r="T44" s="3"/>
      <c r="U44" s="3"/>
    </row>
    <row r="45" spans="1:21" x14ac:dyDescent="0.2">
      <c r="A45" s="6"/>
      <c r="B45" s="3"/>
      <c r="C45" s="3"/>
      <c r="E45" s="11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3"/>
      <c r="R45" s="3"/>
      <c r="S45" s="3"/>
      <c r="T45" s="3"/>
      <c r="U45" s="3"/>
    </row>
    <row r="46" spans="1:21" x14ac:dyDescent="0.2">
      <c r="A46" s="6"/>
      <c r="B46" s="3"/>
      <c r="C46" s="3"/>
      <c r="E46" s="11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"/>
      <c r="R46" s="3"/>
      <c r="S46" s="3"/>
      <c r="T46" s="3"/>
      <c r="U46" s="3"/>
    </row>
    <row r="47" spans="1:21" x14ac:dyDescent="0.2">
      <c r="A47" s="6"/>
      <c r="B47" s="3"/>
      <c r="C47" s="3"/>
      <c r="E47" s="11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"/>
      <c r="R47" s="3"/>
      <c r="S47" s="3"/>
      <c r="T47" s="3"/>
      <c r="U47" s="3"/>
    </row>
    <row r="48" spans="1:21" x14ac:dyDescent="0.2">
      <c r="A48" s="6"/>
      <c r="B48" s="3"/>
      <c r="C48" s="3"/>
      <c r="E48" s="1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"/>
      <c r="R48" s="3"/>
      <c r="S48" s="3"/>
      <c r="T48" s="3"/>
      <c r="U48" s="3"/>
    </row>
    <row r="49" spans="1:21" x14ac:dyDescent="0.2">
      <c r="A49" s="6"/>
      <c r="B49" s="3"/>
      <c r="C49" s="3"/>
      <c r="E49" s="1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"/>
      <c r="R49" s="3"/>
      <c r="S49" s="3"/>
      <c r="T49" s="3"/>
      <c r="U49" s="3"/>
    </row>
    <row r="50" spans="1:21" x14ac:dyDescent="0.2">
      <c r="A50" s="6"/>
      <c r="B50" s="3"/>
      <c r="C50" s="3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3"/>
      <c r="R50" s="3"/>
      <c r="S50" s="3"/>
      <c r="T50" s="3"/>
      <c r="U50" s="3"/>
    </row>
    <row r="51" spans="1:21" x14ac:dyDescent="0.2">
      <c r="A51" s="6"/>
      <c r="B51" s="3"/>
      <c r="C51" s="3"/>
      <c r="E51" s="1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"/>
      <c r="R51" s="3"/>
      <c r="S51" s="3"/>
      <c r="T51" s="3"/>
      <c r="U51" s="3"/>
    </row>
    <row r="52" spans="1:21" x14ac:dyDescent="0.2">
      <c r="A52" s="6"/>
      <c r="B52" s="3"/>
      <c r="C52" s="3"/>
      <c r="E52" s="1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3"/>
      <c r="R52" s="3"/>
      <c r="S52" s="3"/>
      <c r="T52" s="3"/>
      <c r="U52" s="3"/>
    </row>
    <row r="53" spans="1:21" x14ac:dyDescent="0.2">
      <c r="A53" s="6"/>
      <c r="B53" s="3"/>
      <c r="C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3"/>
      <c r="Q53" s="3"/>
      <c r="R53" s="3"/>
      <c r="S53" s="3"/>
      <c r="T53" s="3"/>
      <c r="U53" s="3"/>
    </row>
    <row r="54" spans="1:21" ht="21" x14ac:dyDescent="0.25">
      <c r="A54" s="8"/>
      <c r="B54" s="1"/>
      <c r="C54" s="1"/>
      <c r="D54" s="10"/>
      <c r="E54" s="9"/>
      <c r="F54" s="9"/>
      <c r="G54" s="9"/>
      <c r="H54" s="9"/>
      <c r="I54" s="9"/>
      <c r="J54" s="9"/>
      <c r="K54" s="9"/>
      <c r="L54" s="9"/>
      <c r="M54" s="6"/>
      <c r="N54" s="9"/>
      <c r="O54" s="9"/>
      <c r="P54" s="3"/>
      <c r="Q54" s="3"/>
      <c r="R54" s="3"/>
      <c r="S54" s="3"/>
      <c r="T54" s="3"/>
      <c r="U54" s="3"/>
    </row>
    <row r="55" spans="1:21" ht="21" x14ac:dyDescent="0.25">
      <c r="A55" s="8"/>
      <c r="B55" s="1"/>
      <c r="C55" s="1"/>
      <c r="D55" s="10"/>
      <c r="E55" s="9"/>
      <c r="F55" s="9"/>
      <c r="G55" s="9"/>
      <c r="H55" s="9"/>
      <c r="I55" s="9"/>
      <c r="J55" s="9"/>
      <c r="K55" s="9"/>
      <c r="L55" s="9"/>
      <c r="M55" s="6"/>
      <c r="N55" s="9"/>
      <c r="O55" s="9"/>
      <c r="P55" s="3"/>
      <c r="Q55" s="3"/>
      <c r="R55" s="3"/>
      <c r="S55" s="3"/>
      <c r="T55" s="3"/>
      <c r="U55" s="3"/>
    </row>
    <row r="56" spans="1:21" ht="21" x14ac:dyDescent="0.25">
      <c r="A56" s="8"/>
      <c r="B56" s="1"/>
      <c r="C56" s="1"/>
      <c r="D56" s="1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"/>
      <c r="Q56" s="3"/>
      <c r="R56" s="3"/>
      <c r="S56" s="3"/>
      <c r="T56" s="3"/>
      <c r="U56" s="3"/>
    </row>
    <row r="57" spans="1:21" x14ac:dyDescent="0.2">
      <c r="A57" s="5"/>
      <c r="B57" s="2"/>
      <c r="C57" s="2"/>
      <c r="E57" s="10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3"/>
      <c r="R57" s="3"/>
      <c r="S57" s="3"/>
      <c r="T57" s="3"/>
      <c r="U57" s="3"/>
    </row>
    <row r="58" spans="1:21" x14ac:dyDescent="0.2">
      <c r="A58" s="5"/>
      <c r="B58" s="2"/>
      <c r="C58" s="2"/>
      <c r="E58" s="10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3"/>
      <c r="R58" s="3"/>
      <c r="S58" s="3"/>
      <c r="T58" s="3"/>
      <c r="U58" s="3"/>
    </row>
    <row r="59" spans="1:21" x14ac:dyDescent="0.2">
      <c r="A59" s="6"/>
      <c r="B59" s="3"/>
      <c r="C59" s="3"/>
      <c r="E59" s="1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3"/>
      <c r="R59" s="3"/>
      <c r="S59" s="3"/>
      <c r="T59" s="3"/>
      <c r="U59" s="3"/>
    </row>
    <row r="60" spans="1:21" x14ac:dyDescent="0.2">
      <c r="A60" s="6"/>
      <c r="B60" s="3"/>
      <c r="C60" s="3"/>
      <c r="E60" s="1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3"/>
      <c r="R60" s="3"/>
      <c r="S60" s="3"/>
      <c r="T60" s="3"/>
      <c r="U60" s="3"/>
    </row>
    <row r="61" spans="1:21" x14ac:dyDescent="0.2">
      <c r="A61" s="6"/>
      <c r="B61" s="3"/>
      <c r="C61" s="3"/>
      <c r="E61" s="1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3"/>
      <c r="R61" s="3"/>
      <c r="S61" s="3"/>
      <c r="T61" s="3"/>
      <c r="U61" s="3"/>
    </row>
    <row r="62" spans="1:21" x14ac:dyDescent="0.2">
      <c r="A62" s="6"/>
      <c r="B62" s="3"/>
      <c r="C62" s="3"/>
      <c r="E62" s="1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3"/>
      <c r="R62" s="3"/>
      <c r="S62" s="3"/>
      <c r="T62" s="3"/>
      <c r="U62" s="3"/>
    </row>
    <row r="63" spans="1:21" x14ac:dyDescent="0.2">
      <c r="A63" s="6"/>
      <c r="B63" s="3"/>
      <c r="C63" s="3"/>
      <c r="E63" s="1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3"/>
      <c r="R63" s="3"/>
      <c r="S63" s="3"/>
      <c r="T63" s="3"/>
      <c r="U63" s="3"/>
    </row>
    <row r="64" spans="1:21" x14ac:dyDescent="0.2">
      <c r="A64" s="6"/>
      <c r="B64" s="3"/>
      <c r="C64" s="3"/>
      <c r="E64" s="1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3"/>
      <c r="R64" s="3"/>
      <c r="S64" s="3"/>
      <c r="T64" s="3"/>
      <c r="U64" s="3"/>
    </row>
    <row r="65" spans="1:21" x14ac:dyDescent="0.2">
      <c r="A65" s="6"/>
      <c r="B65" s="3"/>
      <c r="C65" s="3"/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3"/>
      <c r="T65" s="3"/>
      <c r="U65" s="3"/>
    </row>
    <row r="66" spans="1:21" x14ac:dyDescent="0.2">
      <c r="A66" s="6"/>
      <c r="B66" s="3"/>
      <c r="C66" s="3"/>
      <c r="E66" s="1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3"/>
      <c r="T66" s="3"/>
      <c r="U66" s="3"/>
    </row>
    <row r="67" spans="1:21" x14ac:dyDescent="0.2">
      <c r="A67" s="6"/>
      <c r="B67" s="3"/>
      <c r="C67" s="3"/>
      <c r="E67" s="1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3"/>
      <c r="R67" s="3"/>
      <c r="S67" s="3"/>
      <c r="T67" s="3"/>
      <c r="U67" s="3"/>
    </row>
    <row r="68" spans="1:21" x14ac:dyDescent="0.2">
      <c r="A68" s="6"/>
      <c r="B68" s="3"/>
      <c r="C68" s="3"/>
      <c r="E68" s="1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3"/>
      <c r="R68" s="3"/>
      <c r="S68" s="3"/>
      <c r="T68" s="3"/>
      <c r="U68" s="3"/>
    </row>
    <row r="69" spans="1:21" x14ac:dyDescent="0.2">
      <c r="A69" s="6"/>
      <c r="B69" s="3"/>
      <c r="C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3"/>
      <c r="Q69" s="3"/>
      <c r="R69" s="3"/>
      <c r="S69" s="3"/>
      <c r="T69" s="3"/>
      <c r="U69" s="3"/>
    </row>
    <row r="70" spans="1:21" ht="21" x14ac:dyDescent="0.25">
      <c r="A70" s="8"/>
      <c r="B70" s="1"/>
      <c r="C70" s="1"/>
      <c r="D70" s="10"/>
      <c r="E70" s="9"/>
      <c r="F70" s="9"/>
      <c r="G70" s="9"/>
      <c r="H70" s="9"/>
      <c r="I70" s="9"/>
      <c r="J70" s="9"/>
      <c r="K70" s="9"/>
      <c r="L70" s="9"/>
      <c r="M70" s="6"/>
      <c r="N70" s="9"/>
      <c r="O70" s="9"/>
      <c r="P70" s="3"/>
      <c r="Q70" s="3"/>
      <c r="R70" s="3"/>
      <c r="S70" s="3"/>
      <c r="T70" s="3"/>
      <c r="U70" s="3"/>
    </row>
    <row r="71" spans="1:21" ht="21" x14ac:dyDescent="0.25">
      <c r="A71" s="8"/>
      <c r="B71" s="1"/>
      <c r="C71" s="1"/>
      <c r="D71" s="10"/>
      <c r="E71" s="9"/>
      <c r="F71" s="9"/>
      <c r="G71" s="9"/>
      <c r="H71" s="9"/>
      <c r="I71" s="9"/>
      <c r="J71" s="9"/>
      <c r="K71" s="9"/>
      <c r="L71" s="9"/>
      <c r="M71" s="6"/>
      <c r="N71" s="9"/>
      <c r="O71" s="9"/>
      <c r="P71" s="3"/>
      <c r="Q71" s="3"/>
      <c r="R71" s="3"/>
      <c r="S71" s="3"/>
      <c r="T71" s="3"/>
      <c r="U71" s="3"/>
    </row>
    <row r="72" spans="1:21" ht="21" x14ac:dyDescent="0.25">
      <c r="A72" s="8"/>
      <c r="B72" s="1"/>
      <c r="C72" s="1"/>
      <c r="D72" s="10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3"/>
      <c r="Q72" s="3"/>
      <c r="R72" s="3"/>
      <c r="S72" s="3"/>
      <c r="T72" s="3"/>
      <c r="U72" s="3"/>
    </row>
    <row r="73" spans="1:21" x14ac:dyDescent="0.2">
      <c r="A73" s="5"/>
      <c r="B73" s="2"/>
      <c r="C73" s="2"/>
      <c r="E73" s="10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3"/>
      <c r="R73" s="3"/>
      <c r="S73" s="3"/>
      <c r="T73" s="3"/>
      <c r="U73" s="3"/>
    </row>
    <row r="74" spans="1:21" x14ac:dyDescent="0.2">
      <c r="A74" s="5"/>
      <c r="B74" s="2"/>
      <c r="C74" s="2"/>
      <c r="E74" s="1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3"/>
      <c r="R74" s="3"/>
      <c r="S74" s="3"/>
      <c r="T74" s="3"/>
      <c r="U74" s="3"/>
    </row>
    <row r="75" spans="1:21" x14ac:dyDescent="0.2">
      <c r="A75" s="6"/>
      <c r="B75" s="3"/>
      <c r="C75" s="3"/>
      <c r="E75" s="1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3"/>
      <c r="R75" s="3"/>
      <c r="S75" s="3"/>
      <c r="T75" s="3"/>
      <c r="U75" s="3"/>
    </row>
    <row r="76" spans="1:21" x14ac:dyDescent="0.2">
      <c r="A76" s="6"/>
      <c r="B76" s="3"/>
      <c r="C76" s="3"/>
      <c r="E76" s="1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3"/>
      <c r="R76" s="3"/>
      <c r="S76" s="3"/>
      <c r="T76" s="3"/>
      <c r="U76" s="3"/>
    </row>
    <row r="77" spans="1:21" x14ac:dyDescent="0.2">
      <c r="A77" s="6"/>
      <c r="B77" s="3"/>
      <c r="C77" s="3"/>
      <c r="E77" s="1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3"/>
      <c r="R77" s="3"/>
      <c r="S77" s="3"/>
      <c r="T77" s="3"/>
      <c r="U77" s="3"/>
    </row>
    <row r="78" spans="1:21" x14ac:dyDescent="0.2">
      <c r="A78" s="6"/>
      <c r="B78" s="3"/>
      <c r="C78" s="3"/>
      <c r="E78" s="1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3"/>
      <c r="R78" s="3"/>
      <c r="S78" s="3"/>
      <c r="T78" s="3"/>
      <c r="U78" s="3"/>
    </row>
    <row r="79" spans="1:21" x14ac:dyDescent="0.2">
      <c r="A79" s="6"/>
      <c r="B79" s="3"/>
      <c r="C79" s="3"/>
      <c r="E79" s="1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3"/>
      <c r="R79" s="3"/>
      <c r="S79" s="3"/>
      <c r="T79" s="3"/>
      <c r="U79" s="3"/>
    </row>
    <row r="80" spans="1:21" x14ac:dyDescent="0.2">
      <c r="A80" s="6"/>
      <c r="B80" s="3"/>
      <c r="C80" s="3"/>
      <c r="E80" s="1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3"/>
      <c r="R80" s="3"/>
      <c r="S80" s="3"/>
      <c r="T80" s="3"/>
      <c r="U80" s="3"/>
    </row>
    <row r="81" spans="1:21" x14ac:dyDescent="0.2">
      <c r="A81" s="6"/>
      <c r="B81" s="3"/>
      <c r="C81" s="3"/>
      <c r="E81" s="1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3"/>
      <c r="R81" s="3"/>
      <c r="S81" s="3"/>
      <c r="T81" s="3"/>
      <c r="U81" s="3"/>
    </row>
    <row r="82" spans="1:21" x14ac:dyDescent="0.2">
      <c r="A82" s="6"/>
      <c r="B82" s="3"/>
      <c r="C82" s="3"/>
      <c r="E82" s="1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3"/>
      <c r="R82" s="3"/>
      <c r="S82" s="3"/>
      <c r="T82" s="3"/>
      <c r="U82" s="3"/>
    </row>
    <row r="83" spans="1:21" x14ac:dyDescent="0.2">
      <c r="A83" s="6"/>
      <c r="B83" s="3"/>
      <c r="C83" s="3"/>
      <c r="E83" s="1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3"/>
      <c r="R83" s="3"/>
      <c r="S83" s="3"/>
      <c r="T83" s="3"/>
      <c r="U83" s="3"/>
    </row>
    <row r="84" spans="1:21" x14ac:dyDescent="0.2">
      <c r="A84" s="6"/>
      <c r="B84" s="3"/>
      <c r="C84" s="3"/>
      <c r="E84" s="1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3"/>
      <c r="R84" s="3"/>
      <c r="S84" s="3"/>
      <c r="T84" s="3"/>
      <c r="U84" s="3"/>
    </row>
    <row r="85" spans="1:21" x14ac:dyDescent="0.2">
      <c r="A85" s="6"/>
      <c r="B85" s="3"/>
      <c r="C85" s="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3"/>
      <c r="Q85" s="3"/>
      <c r="R85" s="3"/>
      <c r="S85" s="3"/>
      <c r="T85" s="3"/>
      <c r="U85" s="3"/>
    </row>
    <row r="86" spans="1:21" ht="21" x14ac:dyDescent="0.25">
      <c r="A86" s="8"/>
      <c r="B86" s="1"/>
      <c r="C86" s="1"/>
      <c r="D86" s="10"/>
      <c r="E86" s="9"/>
      <c r="F86" s="9"/>
      <c r="G86" s="9"/>
      <c r="H86" s="9"/>
      <c r="I86" s="9"/>
      <c r="J86" s="9"/>
      <c r="K86" s="9"/>
      <c r="L86" s="9"/>
      <c r="M86" s="6"/>
      <c r="N86" s="9"/>
      <c r="O86" s="9"/>
      <c r="P86" s="3"/>
      <c r="Q86" s="3"/>
      <c r="R86" s="3"/>
      <c r="S86" s="3"/>
      <c r="T86" s="3"/>
      <c r="U86" s="3"/>
    </row>
    <row r="87" spans="1:21" ht="21" x14ac:dyDescent="0.25">
      <c r="A87" s="8"/>
      <c r="B87" s="1"/>
      <c r="C87" s="1"/>
      <c r="D87" s="10"/>
      <c r="E87" s="9"/>
      <c r="F87" s="9"/>
      <c r="G87" s="9"/>
      <c r="H87" s="9"/>
      <c r="I87" s="9"/>
      <c r="J87" s="9"/>
      <c r="K87" s="9"/>
      <c r="L87" s="9"/>
      <c r="M87" s="6"/>
      <c r="N87" s="9"/>
      <c r="O87" s="9"/>
      <c r="P87" s="3"/>
      <c r="Q87" s="3"/>
      <c r="R87" s="3"/>
      <c r="S87" s="3"/>
      <c r="T87" s="3"/>
      <c r="U87" s="3"/>
    </row>
    <row r="88" spans="1:21" ht="21" x14ac:dyDescent="0.25">
      <c r="A88" s="8"/>
      <c r="B88" s="1"/>
      <c r="C88" s="1"/>
      <c r="D88" s="10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3"/>
      <c r="Q88" s="3"/>
      <c r="R88" s="3"/>
      <c r="S88" s="3"/>
      <c r="T88" s="3"/>
      <c r="U88" s="3"/>
    </row>
    <row r="89" spans="1:21" x14ac:dyDescent="0.2">
      <c r="A89" s="5"/>
      <c r="B89" s="2"/>
      <c r="C89" s="2"/>
      <c r="E89" s="10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3"/>
      <c r="R89" s="3"/>
      <c r="S89" s="3"/>
      <c r="T89" s="3"/>
      <c r="U89" s="3"/>
    </row>
    <row r="90" spans="1:21" x14ac:dyDescent="0.2">
      <c r="A90" s="5"/>
      <c r="B90" s="2"/>
      <c r="C90" s="2"/>
      <c r="E90" s="10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3"/>
      <c r="R90" s="3"/>
      <c r="S90" s="3"/>
      <c r="T90" s="3"/>
      <c r="U90" s="3"/>
    </row>
    <row r="91" spans="1:21" x14ac:dyDescent="0.2">
      <c r="A91" s="6"/>
      <c r="B91" s="3"/>
      <c r="C91" s="3"/>
      <c r="E91" s="1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3"/>
      <c r="R91" s="3"/>
      <c r="S91" s="3"/>
      <c r="T91" s="3"/>
      <c r="U91" s="3"/>
    </row>
    <row r="92" spans="1:21" x14ac:dyDescent="0.2">
      <c r="A92" s="6"/>
      <c r="B92" s="3"/>
      <c r="C92" s="3"/>
      <c r="E92" s="1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3"/>
      <c r="R92" s="3"/>
      <c r="S92" s="3"/>
      <c r="T92" s="3"/>
      <c r="U92" s="3"/>
    </row>
    <row r="93" spans="1:21" x14ac:dyDescent="0.2">
      <c r="A93" s="6"/>
      <c r="B93" s="3"/>
      <c r="C93" s="3"/>
      <c r="E93" s="1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3"/>
      <c r="R93" s="3"/>
      <c r="S93" s="3"/>
      <c r="T93" s="3"/>
      <c r="U93" s="3"/>
    </row>
    <row r="94" spans="1:21" x14ac:dyDescent="0.2">
      <c r="A94" s="6"/>
      <c r="B94" s="3"/>
      <c r="C94" s="3"/>
      <c r="E94" s="1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3"/>
      <c r="R94" s="3"/>
      <c r="S94" s="3"/>
      <c r="T94" s="3"/>
      <c r="U94" s="3"/>
    </row>
    <row r="95" spans="1:21" x14ac:dyDescent="0.2">
      <c r="A95" s="6"/>
      <c r="B95" s="3"/>
      <c r="C95" s="3"/>
      <c r="E95" s="1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3"/>
      <c r="R95" s="3"/>
      <c r="S95" s="3"/>
      <c r="T95" s="3"/>
      <c r="U95" s="3"/>
    </row>
    <row r="96" spans="1:21" x14ac:dyDescent="0.2">
      <c r="A96" s="6"/>
      <c r="B96" s="3"/>
      <c r="C96" s="3"/>
      <c r="E96" s="1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3"/>
      <c r="R96" s="3"/>
      <c r="S96" s="3"/>
      <c r="T96" s="3"/>
      <c r="U96" s="3"/>
    </row>
    <row r="97" spans="1:21" x14ac:dyDescent="0.2">
      <c r="A97" s="6"/>
      <c r="B97" s="3"/>
      <c r="C97" s="3"/>
      <c r="E97" s="1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3"/>
      <c r="R97" s="3"/>
      <c r="S97" s="3"/>
      <c r="T97" s="3"/>
      <c r="U97" s="3"/>
    </row>
    <row r="98" spans="1:21" x14ac:dyDescent="0.2">
      <c r="A98" s="6"/>
      <c r="B98" s="3"/>
      <c r="C98" s="3"/>
      <c r="E98" s="1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3"/>
      <c r="R98" s="3"/>
      <c r="S98" s="3"/>
      <c r="T98" s="3"/>
      <c r="U98" s="3"/>
    </row>
    <row r="99" spans="1:21" x14ac:dyDescent="0.2">
      <c r="A99" s="6"/>
      <c r="B99" s="3"/>
      <c r="C99" s="3"/>
      <c r="E99" s="1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3"/>
      <c r="R99" s="3"/>
      <c r="S99" s="3"/>
      <c r="T99" s="3"/>
      <c r="U99" s="3"/>
    </row>
    <row r="100" spans="1:21" x14ac:dyDescent="0.2">
      <c r="A100" s="6"/>
      <c r="B100" s="3"/>
      <c r="C100" s="3"/>
      <c r="E100" s="11"/>
      <c r="F100" s="6"/>
      <c r="G100" s="6"/>
      <c r="H100" s="6"/>
      <c r="I100" s="6"/>
      <c r="J100" s="6"/>
      <c r="K100" s="6"/>
      <c r="L100" s="6"/>
      <c r="M100" s="6"/>
      <c r="N100" s="6"/>
      <c r="O100" s="6"/>
      <c r="Q100" s="3"/>
      <c r="R100" s="3"/>
      <c r="S100" s="3"/>
      <c r="T100" s="3"/>
      <c r="U100" s="3"/>
    </row>
    <row r="101" spans="1:21" x14ac:dyDescent="0.2">
      <c r="A101" s="6"/>
      <c r="B101" s="3"/>
      <c r="C101" s="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3"/>
      <c r="Q101" s="3"/>
      <c r="R101" s="3"/>
      <c r="S101" s="3"/>
      <c r="T101" s="3"/>
      <c r="U101" s="3"/>
    </row>
    <row r="102" spans="1:21" x14ac:dyDescent="0.2">
      <c r="A102" s="6"/>
      <c r="B102" s="3"/>
      <c r="C102" s="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3"/>
      <c r="R102" s="3"/>
      <c r="S102" s="3"/>
      <c r="T102" s="3"/>
      <c r="U102" s="3"/>
    </row>
    <row r="103" spans="1:21" x14ac:dyDescent="0.2">
      <c r="A103" s="6"/>
      <c r="B103" s="3"/>
      <c r="C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3"/>
      <c r="Q103" s="3"/>
      <c r="R103" s="3"/>
      <c r="S103" s="3"/>
      <c r="T103" s="3"/>
      <c r="U103" s="3"/>
    </row>
    <row r="104" spans="1:21" x14ac:dyDescent="0.2">
      <c r="A104" s="6"/>
      <c r="B104" s="3"/>
      <c r="C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3"/>
      <c r="Q104" s="3"/>
      <c r="R104" s="3"/>
      <c r="S104" s="3"/>
      <c r="T104" s="3"/>
      <c r="U104" s="3"/>
    </row>
    <row r="105" spans="1:21" x14ac:dyDescent="0.2">
      <c r="A105" s="6"/>
      <c r="B105" s="3"/>
      <c r="C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3"/>
      <c r="Q105" s="3"/>
      <c r="R105" s="3"/>
      <c r="S105" s="3"/>
      <c r="T105" s="3"/>
      <c r="U105" s="3"/>
    </row>
    <row r="106" spans="1:21" x14ac:dyDescent="0.2">
      <c r="A106" s="6"/>
      <c r="B106" s="3"/>
      <c r="C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3"/>
      <c r="Q106" s="3"/>
      <c r="R106" s="3"/>
      <c r="S106" s="3"/>
      <c r="T106" s="3"/>
      <c r="U106" s="3"/>
    </row>
    <row r="107" spans="1:21" x14ac:dyDescent="0.2">
      <c r="A107" s="6"/>
      <c r="B107" s="3"/>
      <c r="C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3"/>
      <c r="Q107" s="3"/>
      <c r="R107" s="3"/>
      <c r="S107" s="3"/>
      <c r="T107" s="3"/>
      <c r="U107" s="3"/>
    </row>
    <row r="108" spans="1:21" x14ac:dyDescent="0.2">
      <c r="A108" s="6"/>
      <c r="B108" s="3"/>
      <c r="C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3"/>
      <c r="Q108" s="3"/>
      <c r="R108" s="3"/>
      <c r="S108" s="3"/>
      <c r="T108" s="3"/>
      <c r="U108" s="3"/>
    </row>
    <row r="109" spans="1:21" x14ac:dyDescent="0.2">
      <c r="A109" s="6"/>
      <c r="B109" s="3"/>
      <c r="C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3"/>
      <c r="R109" s="3"/>
      <c r="S109" s="3"/>
      <c r="T109" s="3"/>
      <c r="U109" s="3"/>
    </row>
    <row r="110" spans="1:21" x14ac:dyDescent="0.2">
      <c r="A110" s="6"/>
      <c r="B110" s="3"/>
      <c r="C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3"/>
      <c r="Q110" s="3"/>
      <c r="R110" s="3"/>
      <c r="S110" s="3"/>
      <c r="T110" s="3"/>
      <c r="U110" s="3"/>
    </row>
    <row r="111" spans="1:21" x14ac:dyDescent="0.2">
      <c r="A111" s="6"/>
      <c r="B111" s="3"/>
      <c r="C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3"/>
      <c r="Q111" s="3"/>
      <c r="R111" s="3"/>
      <c r="S111" s="3"/>
      <c r="T111" s="3"/>
      <c r="U111" s="3"/>
    </row>
    <row r="112" spans="1:21" x14ac:dyDescent="0.2">
      <c r="A112" s="6"/>
      <c r="B112" s="3"/>
      <c r="C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3"/>
      <c r="Q112" s="3"/>
      <c r="R112" s="3"/>
      <c r="S112" s="3"/>
      <c r="T112" s="3"/>
      <c r="U112" s="3"/>
    </row>
    <row r="113" spans="1:21" x14ac:dyDescent="0.2">
      <c r="A113" s="6"/>
      <c r="B113" s="3"/>
      <c r="C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3"/>
      <c r="Q113" s="3"/>
      <c r="R113" s="3"/>
      <c r="S113" s="3"/>
      <c r="T113" s="3"/>
      <c r="U113" s="3"/>
    </row>
    <row r="114" spans="1:21" x14ac:dyDescent="0.2">
      <c r="A114" s="6"/>
      <c r="B114" s="3"/>
      <c r="C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3"/>
      <c r="Q114" s="3"/>
      <c r="R114" s="3"/>
      <c r="S114" s="3"/>
      <c r="T114" s="3"/>
      <c r="U114" s="3"/>
    </row>
    <row r="115" spans="1:21" x14ac:dyDescent="0.2">
      <c r="A115" s="6"/>
      <c r="B115" s="3"/>
      <c r="C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3"/>
      <c r="Q115" s="3"/>
      <c r="R115" s="3"/>
      <c r="S115" s="3"/>
      <c r="T115" s="3"/>
      <c r="U115" s="3"/>
    </row>
    <row r="116" spans="1:21" x14ac:dyDescent="0.2">
      <c r="A116" s="6"/>
      <c r="B116" s="3"/>
      <c r="C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3"/>
      <c r="Q116" s="3"/>
      <c r="R116" s="3"/>
      <c r="S116" s="3"/>
      <c r="T116" s="3"/>
      <c r="U116" s="3"/>
    </row>
    <row r="117" spans="1:21" x14ac:dyDescent="0.2">
      <c r="A117" s="6"/>
      <c r="B117" s="3"/>
      <c r="C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3"/>
      <c r="Q117" s="3"/>
      <c r="R117" s="3"/>
      <c r="S117" s="3"/>
      <c r="T117" s="3"/>
      <c r="U117" s="3"/>
    </row>
    <row r="118" spans="1:21" x14ac:dyDescent="0.2">
      <c r="A118" s="6"/>
      <c r="B118" s="3"/>
      <c r="C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3"/>
      <c r="Q118" s="3"/>
      <c r="R118" s="3"/>
      <c r="S118" s="3"/>
      <c r="T118" s="3"/>
      <c r="U118" s="3"/>
    </row>
    <row r="119" spans="1:21" x14ac:dyDescent="0.2">
      <c r="A119" s="6"/>
      <c r="B119" s="3"/>
      <c r="C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3"/>
      <c r="Q119" s="3"/>
      <c r="R119" s="3"/>
      <c r="S119" s="3"/>
      <c r="T119" s="3"/>
      <c r="U119" s="3"/>
    </row>
    <row r="120" spans="1:21" x14ac:dyDescent="0.2">
      <c r="A120" s="6"/>
      <c r="B120" s="3"/>
      <c r="C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3"/>
      <c r="Q120" s="3"/>
      <c r="R120" s="3"/>
      <c r="S120" s="3"/>
      <c r="T120" s="3"/>
      <c r="U120" s="3"/>
    </row>
    <row r="121" spans="1:21" x14ac:dyDescent="0.2">
      <c r="A121" s="6"/>
      <c r="B121" s="3"/>
      <c r="C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3"/>
      <c r="Q121" s="3"/>
      <c r="R121" s="3"/>
      <c r="S121" s="3"/>
      <c r="T121" s="3"/>
      <c r="U121" s="3"/>
    </row>
    <row r="122" spans="1:21" x14ac:dyDescent="0.2">
      <c r="A122" s="6"/>
      <c r="B122" s="3"/>
      <c r="C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3"/>
      <c r="Q122" s="3"/>
      <c r="R122" s="3"/>
      <c r="S122" s="3"/>
      <c r="T122" s="3"/>
      <c r="U122" s="3"/>
    </row>
    <row r="123" spans="1:21" x14ac:dyDescent="0.2">
      <c r="A123" s="6"/>
      <c r="B123" s="3"/>
      <c r="C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3"/>
      <c r="Q123" s="3"/>
      <c r="R123" s="3"/>
      <c r="S123" s="3"/>
      <c r="T123" s="3"/>
      <c r="U123" s="3"/>
    </row>
    <row r="124" spans="1:21" x14ac:dyDescent="0.2">
      <c r="A124" s="6"/>
      <c r="B124" s="3"/>
      <c r="C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3"/>
      <c r="Q124" s="3"/>
      <c r="R124" s="3"/>
      <c r="S124" s="3"/>
      <c r="T124" s="3"/>
      <c r="U124" s="3"/>
    </row>
    <row r="125" spans="1:21" x14ac:dyDescent="0.2">
      <c r="A125" s="6"/>
      <c r="B125" s="3"/>
      <c r="C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3"/>
      <c r="Q125" s="3"/>
      <c r="R125" s="3"/>
      <c r="S125" s="3"/>
      <c r="T125" s="3"/>
      <c r="U125" s="3"/>
    </row>
    <row r="126" spans="1:21" x14ac:dyDescent="0.2">
      <c r="A126" s="6"/>
      <c r="B126" s="3"/>
      <c r="C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3"/>
      <c r="Q126" s="3"/>
      <c r="R126" s="3"/>
      <c r="S126" s="3"/>
      <c r="T126" s="3"/>
      <c r="U126" s="3"/>
    </row>
    <row r="127" spans="1:21" x14ac:dyDescent="0.2">
      <c r="A127" s="6"/>
      <c r="B127" s="3"/>
      <c r="C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3"/>
      <c r="Q127" s="3"/>
      <c r="R127" s="3"/>
      <c r="S127" s="3"/>
      <c r="T127" s="3"/>
      <c r="U127" s="3"/>
    </row>
    <row r="128" spans="1:21" x14ac:dyDescent="0.2">
      <c r="A128" s="6"/>
      <c r="B128" s="3"/>
      <c r="C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3"/>
      <c r="Q128" s="3"/>
      <c r="R128" s="3"/>
      <c r="S128" s="3"/>
      <c r="T128" s="3"/>
      <c r="U128" s="3"/>
    </row>
    <row r="129" spans="1:21" x14ac:dyDescent="0.2">
      <c r="A129" s="6"/>
      <c r="B129" s="3"/>
      <c r="C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3"/>
      <c r="Q129" s="3"/>
      <c r="R129" s="3"/>
      <c r="S129" s="3"/>
      <c r="T129" s="3"/>
      <c r="U129" s="3"/>
    </row>
    <row r="130" spans="1:21" x14ac:dyDescent="0.2">
      <c r="A130" s="6"/>
      <c r="B130" s="3"/>
      <c r="C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3"/>
      <c r="Q130" s="3"/>
      <c r="R130" s="3"/>
      <c r="S130" s="3"/>
      <c r="T130" s="3"/>
      <c r="U130" s="3"/>
    </row>
    <row r="131" spans="1:21" x14ac:dyDescent="0.2">
      <c r="A131" s="6"/>
      <c r="B131" s="3"/>
      <c r="C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3"/>
      <c r="Q131" s="3"/>
      <c r="R131" s="3"/>
      <c r="S131" s="3"/>
      <c r="T131" s="3"/>
      <c r="U131" s="3"/>
    </row>
    <row r="132" spans="1:21" x14ac:dyDescent="0.2">
      <c r="A132" s="6"/>
      <c r="B132" s="3"/>
      <c r="C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3"/>
      <c r="Q132" s="3"/>
      <c r="R132" s="3"/>
      <c r="S132" s="3"/>
      <c r="T132" s="3"/>
      <c r="U132" s="3"/>
    </row>
    <row r="133" spans="1:21" x14ac:dyDescent="0.2">
      <c r="A133" s="6"/>
      <c r="B133" s="3"/>
      <c r="C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3"/>
      <c r="Q133" s="3"/>
      <c r="R133" s="3"/>
      <c r="S133" s="3"/>
      <c r="T133" s="3"/>
      <c r="U133" s="3"/>
    </row>
    <row r="134" spans="1:21" x14ac:dyDescent="0.2">
      <c r="A134" s="6"/>
      <c r="B134" s="3"/>
      <c r="C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3"/>
      <c r="Q134" s="3"/>
      <c r="R134" s="3"/>
      <c r="S134" s="3"/>
      <c r="T134" s="3"/>
      <c r="U134" s="3"/>
    </row>
    <row r="135" spans="1:21" x14ac:dyDescent="0.2">
      <c r="A135" s="6"/>
      <c r="B135" s="3"/>
      <c r="C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3"/>
      <c r="Q135" s="3"/>
      <c r="R135" s="3"/>
      <c r="S135" s="3"/>
      <c r="T135" s="3"/>
      <c r="U135" s="3"/>
    </row>
    <row r="136" spans="1:21" x14ac:dyDescent="0.2">
      <c r="A136" s="6"/>
      <c r="B136" s="3"/>
      <c r="C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3"/>
      <c r="Q136" s="3"/>
      <c r="R136" s="3"/>
      <c r="S136" s="3"/>
      <c r="T136" s="3"/>
      <c r="U136" s="3"/>
    </row>
    <row r="137" spans="1:21" x14ac:dyDescent="0.2">
      <c r="A137" s="6"/>
      <c r="B137" s="3"/>
      <c r="C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3"/>
      <c r="Q137" s="3"/>
      <c r="R137" s="3"/>
      <c r="S137" s="3"/>
      <c r="T137" s="3"/>
      <c r="U137" s="3"/>
    </row>
    <row r="138" spans="1:21" x14ac:dyDescent="0.2">
      <c r="A138" s="6"/>
      <c r="B138" s="3"/>
      <c r="C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3"/>
      <c r="Q138" s="3"/>
      <c r="R138" s="3"/>
      <c r="S138" s="3"/>
      <c r="T138" s="3"/>
      <c r="U138" s="3"/>
    </row>
    <row r="139" spans="1:21" x14ac:dyDescent="0.2">
      <c r="A139" s="6"/>
      <c r="B139" s="3"/>
      <c r="C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3"/>
      <c r="Q139" s="3"/>
      <c r="R139" s="3"/>
      <c r="S139" s="3"/>
      <c r="T139" s="3"/>
      <c r="U139" s="3"/>
    </row>
    <row r="140" spans="1:21" x14ac:dyDescent="0.2">
      <c r="A140" s="6"/>
      <c r="B140" s="3"/>
      <c r="C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3"/>
      <c r="Q140" s="3"/>
      <c r="R140" s="3"/>
      <c r="S140" s="3"/>
      <c r="T140" s="3"/>
      <c r="U140" s="3"/>
    </row>
    <row r="141" spans="1:21" x14ac:dyDescent="0.2">
      <c r="A141" s="6"/>
      <c r="B141" s="3"/>
      <c r="C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3"/>
      <c r="Q141" s="3"/>
      <c r="R141" s="3"/>
      <c r="S141" s="3"/>
      <c r="T141" s="3"/>
      <c r="U141" s="3"/>
    </row>
    <row r="142" spans="1:21" x14ac:dyDescent="0.2">
      <c r="A142" s="6"/>
      <c r="B142" s="3"/>
      <c r="C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3"/>
      <c r="Q142" s="3"/>
      <c r="R142" s="3"/>
      <c r="S142" s="3"/>
      <c r="T142" s="3"/>
      <c r="U142" s="3"/>
    </row>
    <row r="143" spans="1:21" x14ac:dyDescent="0.2">
      <c r="A143" s="6"/>
      <c r="B143" s="3"/>
      <c r="C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3"/>
      <c r="Q143" s="3"/>
      <c r="R143" s="3"/>
      <c r="S143" s="3"/>
      <c r="T143" s="3"/>
      <c r="U143" s="3"/>
    </row>
    <row r="144" spans="1:21" x14ac:dyDescent="0.2">
      <c r="A144" s="6"/>
      <c r="B144" s="3"/>
      <c r="C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3"/>
      <c r="Q144" s="3"/>
      <c r="R144" s="3"/>
      <c r="S144" s="3"/>
      <c r="T144" s="3"/>
      <c r="U144" s="3"/>
    </row>
    <row r="145" spans="1:21" x14ac:dyDescent="0.2">
      <c r="A145" s="6"/>
      <c r="B145" s="3"/>
      <c r="C145" s="3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3"/>
      <c r="Q145" s="3"/>
      <c r="R145" s="3"/>
      <c r="S145" s="3"/>
      <c r="T145" s="3"/>
      <c r="U145" s="3"/>
    </row>
    <row r="146" spans="1:21" x14ac:dyDescent="0.2">
      <c r="A146" s="6"/>
      <c r="B146" s="3"/>
      <c r="C146" s="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3"/>
      <c r="Q146" s="3"/>
      <c r="R146" s="3"/>
      <c r="S146" s="3"/>
      <c r="T146" s="3"/>
      <c r="U146" s="3"/>
    </row>
    <row r="147" spans="1:21" x14ac:dyDescent="0.2">
      <c r="A147" s="6"/>
      <c r="B147" s="3"/>
      <c r="C147" s="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3"/>
      <c r="Q147" s="3"/>
      <c r="R147" s="3"/>
      <c r="S147" s="3"/>
      <c r="T147" s="3"/>
      <c r="U147" s="3"/>
    </row>
    <row r="148" spans="1:21" x14ac:dyDescent="0.2">
      <c r="A148" s="6"/>
      <c r="B148" s="3"/>
      <c r="C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3"/>
      <c r="Q148" s="3"/>
      <c r="R148" s="3"/>
      <c r="S148" s="3"/>
      <c r="T148" s="3"/>
      <c r="U148" s="3"/>
    </row>
    <row r="149" spans="1:21" x14ac:dyDescent="0.2">
      <c r="A149" s="6"/>
      <c r="B149" s="3"/>
      <c r="C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3"/>
      <c r="Q149" s="3"/>
      <c r="R149" s="3"/>
      <c r="S149" s="3"/>
      <c r="T149" s="3"/>
      <c r="U149" s="3"/>
    </row>
    <row r="150" spans="1:21" x14ac:dyDescent="0.2">
      <c r="A150" s="6"/>
      <c r="B150" s="3"/>
      <c r="C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3"/>
      <c r="Q150" s="3"/>
      <c r="R150" s="3"/>
      <c r="S150" s="3"/>
      <c r="T150" s="3"/>
      <c r="U150" s="3"/>
    </row>
    <row r="151" spans="1:21" x14ac:dyDescent="0.2">
      <c r="A151" s="6"/>
      <c r="B151" s="3"/>
      <c r="C151" s="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3"/>
      <c r="Q151" s="3"/>
      <c r="R151" s="3"/>
      <c r="S151" s="3"/>
      <c r="T151" s="3"/>
      <c r="U151" s="3"/>
    </row>
    <row r="152" spans="1:21" x14ac:dyDescent="0.2">
      <c r="A152" s="6"/>
      <c r="B152" s="3"/>
      <c r="C152" s="3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3"/>
      <c r="Q152" s="3"/>
      <c r="R152" s="3"/>
      <c r="S152" s="3"/>
      <c r="T152" s="3"/>
      <c r="U152" s="3"/>
    </row>
    <row r="153" spans="1:21" x14ac:dyDescent="0.2">
      <c r="A153" s="6"/>
      <c r="B153" s="3"/>
      <c r="C153" s="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3"/>
      <c r="Q153" s="3"/>
      <c r="R153" s="3"/>
      <c r="S153" s="3"/>
      <c r="T153" s="3"/>
      <c r="U153" s="3"/>
    </row>
    <row r="154" spans="1:21" x14ac:dyDescent="0.2">
      <c r="A154" s="6"/>
      <c r="B154" s="3"/>
      <c r="C154" s="3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3"/>
      <c r="Q154" s="3"/>
      <c r="R154" s="3"/>
      <c r="S154" s="3"/>
      <c r="T154" s="3"/>
      <c r="U154" s="3"/>
    </row>
    <row r="155" spans="1:21" x14ac:dyDescent="0.2">
      <c r="A155" s="6"/>
      <c r="B155" s="3"/>
      <c r="C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3"/>
      <c r="Q155" s="3"/>
      <c r="R155" s="3"/>
      <c r="S155" s="3"/>
      <c r="T155" s="3"/>
      <c r="U155" s="3"/>
    </row>
    <row r="156" spans="1:21" x14ac:dyDescent="0.2">
      <c r="A156" s="6"/>
      <c r="B156" s="3"/>
      <c r="C156" s="3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3"/>
      <c r="Q156" s="3"/>
      <c r="R156" s="3"/>
      <c r="S156" s="3"/>
      <c r="T156" s="3"/>
      <c r="U156" s="3"/>
    </row>
    <row r="157" spans="1:21" x14ac:dyDescent="0.2">
      <c r="A157" s="6"/>
      <c r="B157" s="3"/>
      <c r="C157" s="3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3"/>
      <c r="Q157" s="3"/>
      <c r="R157" s="3"/>
      <c r="S157" s="3"/>
      <c r="T157" s="3"/>
      <c r="U157" s="3"/>
    </row>
    <row r="158" spans="1:21" x14ac:dyDescent="0.2">
      <c r="A158" s="6"/>
      <c r="B158" s="3"/>
      <c r="C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3"/>
      <c r="Q158" s="3"/>
      <c r="R158" s="3"/>
      <c r="S158" s="3"/>
      <c r="T158" s="3"/>
      <c r="U158" s="3"/>
    </row>
    <row r="159" spans="1:21" x14ac:dyDescent="0.2">
      <c r="A159" s="6"/>
      <c r="B159" s="3"/>
      <c r="C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3"/>
      <c r="Q159" s="3"/>
      <c r="R159" s="3"/>
      <c r="S159" s="3"/>
      <c r="T159" s="3"/>
      <c r="U159" s="3"/>
    </row>
    <row r="160" spans="1:21" x14ac:dyDescent="0.2">
      <c r="A160" s="6"/>
      <c r="B160" s="3"/>
      <c r="C160" s="3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3"/>
      <c r="Q160" s="3"/>
      <c r="R160" s="3"/>
      <c r="S160" s="3"/>
      <c r="T160" s="3"/>
      <c r="U160" s="3"/>
    </row>
    <row r="161" spans="1:21" x14ac:dyDescent="0.2">
      <c r="A161" s="6"/>
      <c r="B161" s="3"/>
      <c r="C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3"/>
      <c r="Q161" s="3"/>
      <c r="R161" s="3"/>
      <c r="S161" s="3"/>
      <c r="T161" s="3"/>
      <c r="U161" s="3"/>
    </row>
    <row r="162" spans="1:21" x14ac:dyDescent="0.2">
      <c r="A162" s="6"/>
      <c r="B162" s="3"/>
      <c r="C162" s="3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3"/>
      <c r="Q162" s="3"/>
      <c r="R162" s="3"/>
      <c r="S162" s="3"/>
      <c r="T162" s="3"/>
      <c r="U162" s="3"/>
    </row>
    <row r="163" spans="1:21" x14ac:dyDescent="0.2">
      <c r="A163" s="6"/>
      <c r="B163" s="3"/>
      <c r="C163" s="3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3"/>
      <c r="Q163" s="3"/>
      <c r="R163" s="3"/>
      <c r="S163" s="3"/>
      <c r="T163" s="3"/>
      <c r="U163" s="3"/>
    </row>
    <row r="164" spans="1:21" x14ac:dyDescent="0.2">
      <c r="A164" s="6"/>
      <c r="B164" s="3"/>
      <c r="C164" s="3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3"/>
      <c r="Q164" s="3"/>
      <c r="R164" s="3"/>
      <c r="S164" s="3"/>
      <c r="T164" s="3"/>
      <c r="U164" s="3"/>
    </row>
    <row r="165" spans="1:21" x14ac:dyDescent="0.2">
      <c r="A165" s="6"/>
      <c r="B165" s="3"/>
      <c r="C165" s="3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3"/>
      <c r="Q165" s="3"/>
      <c r="R165" s="3"/>
      <c r="S165" s="3"/>
      <c r="T165" s="3"/>
      <c r="U165" s="3"/>
    </row>
    <row r="166" spans="1:21" x14ac:dyDescent="0.2">
      <c r="A166" s="6"/>
      <c r="B166" s="3"/>
      <c r="C166" s="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3"/>
      <c r="Q166" s="3"/>
      <c r="R166" s="3"/>
      <c r="S166" s="3"/>
      <c r="T166" s="3"/>
      <c r="U166" s="3"/>
    </row>
    <row r="167" spans="1:21" x14ac:dyDescent="0.2">
      <c r="A167" s="6"/>
      <c r="B167" s="3"/>
      <c r="C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3"/>
      <c r="Q167" s="3"/>
      <c r="R167" s="3"/>
      <c r="S167" s="3"/>
      <c r="T167" s="3"/>
      <c r="U167" s="3"/>
    </row>
    <row r="168" spans="1:21" x14ac:dyDescent="0.2">
      <c r="A168" s="6"/>
      <c r="B168" s="3"/>
      <c r="C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3"/>
      <c r="Q168" s="3"/>
      <c r="R168" s="3"/>
      <c r="S168" s="3"/>
      <c r="T168" s="3"/>
      <c r="U168" s="3"/>
    </row>
    <row r="169" spans="1:21" x14ac:dyDescent="0.2">
      <c r="A169" s="6"/>
      <c r="B169" s="3"/>
      <c r="C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3"/>
      <c r="Q169" s="3"/>
      <c r="R169" s="3"/>
      <c r="S169" s="3"/>
      <c r="T169" s="3"/>
      <c r="U169" s="3"/>
    </row>
    <row r="170" spans="1:21" x14ac:dyDescent="0.2">
      <c r="A170" s="6"/>
      <c r="B170" s="3"/>
      <c r="C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3"/>
      <c r="Q170" s="3"/>
      <c r="R170" s="3"/>
      <c r="S170" s="3"/>
      <c r="T170" s="3"/>
      <c r="U170" s="3"/>
    </row>
    <row r="171" spans="1:21" x14ac:dyDescent="0.2">
      <c r="A171" s="6"/>
      <c r="B171" s="3"/>
      <c r="C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3"/>
      <c r="Q171" s="3"/>
      <c r="R171" s="3"/>
      <c r="S171" s="3"/>
      <c r="T171" s="3"/>
      <c r="U171" s="3"/>
    </row>
    <row r="172" spans="1:21" x14ac:dyDescent="0.2">
      <c r="A172" s="6"/>
      <c r="B172" s="3"/>
      <c r="C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3"/>
      <c r="Q172" s="3"/>
      <c r="R172" s="3"/>
      <c r="S172" s="3"/>
      <c r="T172" s="3"/>
      <c r="U172" s="3"/>
    </row>
    <row r="173" spans="1:21" x14ac:dyDescent="0.2">
      <c r="A173" s="6"/>
      <c r="B173" s="3"/>
      <c r="C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3"/>
      <c r="Q173" s="3"/>
      <c r="R173" s="3"/>
      <c r="S173" s="3"/>
      <c r="T173" s="3"/>
      <c r="U173" s="3"/>
    </row>
    <row r="174" spans="1:21" x14ac:dyDescent="0.2">
      <c r="A174" s="6"/>
      <c r="B174" s="3"/>
      <c r="C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3"/>
      <c r="Q174" s="3"/>
      <c r="R174" s="3"/>
      <c r="S174" s="3"/>
      <c r="T174" s="3"/>
      <c r="U174" s="3"/>
    </row>
    <row r="175" spans="1:21" x14ac:dyDescent="0.2">
      <c r="A175" s="6"/>
      <c r="B175" s="3"/>
      <c r="C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3"/>
      <c r="Q175" s="3"/>
      <c r="R175" s="3"/>
      <c r="S175" s="3"/>
      <c r="T175" s="3"/>
      <c r="U175" s="3"/>
    </row>
    <row r="176" spans="1:21" x14ac:dyDescent="0.2">
      <c r="A176" s="6"/>
      <c r="B176" s="3"/>
      <c r="C176" s="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3"/>
      <c r="Q176" s="3"/>
      <c r="R176" s="3"/>
      <c r="S176" s="3"/>
      <c r="T176" s="3"/>
      <c r="U176" s="3"/>
    </row>
    <row r="177" spans="1:21" x14ac:dyDescent="0.2">
      <c r="A177" s="6"/>
      <c r="B177" s="3"/>
      <c r="C177" s="3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3"/>
      <c r="Q177" s="3"/>
      <c r="R177" s="3"/>
      <c r="S177" s="3"/>
      <c r="T177" s="3"/>
      <c r="U177" s="3"/>
    </row>
    <row r="178" spans="1:21" x14ac:dyDescent="0.2">
      <c r="A178" s="6"/>
      <c r="B178" s="3"/>
      <c r="C178" s="3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3"/>
      <c r="Q178" s="3"/>
      <c r="R178" s="3"/>
      <c r="S178" s="3"/>
      <c r="T178" s="3"/>
      <c r="U178" s="3"/>
    </row>
    <row r="179" spans="1:21" x14ac:dyDescent="0.2">
      <c r="A179" s="6"/>
      <c r="B179" s="3"/>
      <c r="C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3"/>
      <c r="Q179" s="3"/>
      <c r="R179" s="3"/>
      <c r="S179" s="3"/>
      <c r="T179" s="3"/>
      <c r="U179" s="3"/>
    </row>
    <row r="180" spans="1:21" x14ac:dyDescent="0.2">
      <c r="A180" s="6"/>
      <c r="B180" s="3"/>
      <c r="C180" s="3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3"/>
      <c r="Q180" s="3"/>
      <c r="R180" s="3"/>
      <c r="S180" s="3"/>
      <c r="T180" s="3"/>
      <c r="U180" s="3"/>
    </row>
    <row r="181" spans="1:21" x14ac:dyDescent="0.2">
      <c r="A181" s="6"/>
      <c r="B181" s="3"/>
      <c r="C181" s="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3"/>
      <c r="Q181" s="3"/>
      <c r="R181" s="3"/>
      <c r="S181" s="3"/>
      <c r="T181" s="3"/>
      <c r="U181" s="3"/>
    </row>
    <row r="182" spans="1:21" x14ac:dyDescent="0.2">
      <c r="A182" s="6"/>
      <c r="B182" s="3"/>
      <c r="C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3"/>
      <c r="Q182" s="3"/>
      <c r="R182" s="3"/>
      <c r="S182" s="3"/>
      <c r="T182" s="3"/>
      <c r="U182" s="3"/>
    </row>
    <row r="183" spans="1:21" x14ac:dyDescent="0.2">
      <c r="A183" s="6"/>
      <c r="B183" s="3"/>
      <c r="C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3"/>
      <c r="Q183" s="3"/>
      <c r="R183" s="3"/>
      <c r="S183" s="3"/>
      <c r="T183" s="3"/>
      <c r="U183" s="3"/>
    </row>
    <row r="184" spans="1:21" x14ac:dyDescent="0.2">
      <c r="A184" s="6"/>
      <c r="B184" s="3"/>
      <c r="C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3"/>
      <c r="Q184" s="3"/>
      <c r="R184" s="3"/>
      <c r="S184" s="3"/>
      <c r="T184" s="3"/>
      <c r="U184" s="3"/>
    </row>
    <row r="185" spans="1:21" x14ac:dyDescent="0.2">
      <c r="A185" s="6"/>
      <c r="B185" s="3"/>
      <c r="C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3"/>
      <c r="Q185" s="3"/>
      <c r="R185" s="3"/>
      <c r="S185" s="3"/>
      <c r="T185" s="3"/>
      <c r="U185" s="3"/>
    </row>
    <row r="186" spans="1:21" x14ac:dyDescent="0.2">
      <c r="A186" s="6"/>
      <c r="B186" s="3"/>
      <c r="C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3"/>
      <c r="Q186" s="3"/>
      <c r="R186" s="3"/>
      <c r="S186" s="3"/>
      <c r="T186" s="3"/>
      <c r="U186" s="3"/>
    </row>
    <row r="187" spans="1:21" x14ac:dyDescent="0.2">
      <c r="A187" s="6"/>
      <c r="B187" s="3"/>
      <c r="C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3"/>
      <c r="Q187" s="3"/>
      <c r="R187" s="3"/>
      <c r="S187" s="3"/>
      <c r="T187" s="3"/>
      <c r="U187" s="3"/>
    </row>
    <row r="188" spans="1:21" x14ac:dyDescent="0.2">
      <c r="A188" s="6"/>
      <c r="B188" s="3"/>
      <c r="C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3"/>
      <c r="Q188" s="3"/>
      <c r="R188" s="3"/>
      <c r="S188" s="3"/>
      <c r="T188" s="3"/>
      <c r="U188" s="3"/>
    </row>
    <row r="189" spans="1:21" x14ac:dyDescent="0.2">
      <c r="A189" s="6"/>
      <c r="B189" s="3"/>
      <c r="C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3"/>
      <c r="Q189" s="3"/>
      <c r="R189" s="3"/>
      <c r="S189" s="3"/>
      <c r="T189" s="3"/>
      <c r="U189" s="3"/>
    </row>
    <row r="190" spans="1:21" x14ac:dyDescent="0.2">
      <c r="A190" s="6"/>
      <c r="B190" s="3"/>
      <c r="C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3"/>
      <c r="Q190" s="3"/>
      <c r="R190" s="3"/>
      <c r="S190" s="3"/>
      <c r="T190" s="3"/>
      <c r="U190" s="3"/>
    </row>
    <row r="191" spans="1:21" x14ac:dyDescent="0.2">
      <c r="A191" s="6"/>
      <c r="B191" s="3"/>
      <c r="C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3"/>
      <c r="Q191" s="3"/>
      <c r="R191" s="3"/>
      <c r="S191" s="3"/>
      <c r="T191" s="3"/>
      <c r="U191" s="3"/>
    </row>
    <row r="192" spans="1:21" x14ac:dyDescent="0.2">
      <c r="A192" s="6"/>
      <c r="B192" s="3"/>
      <c r="C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3"/>
      <c r="Q192" s="3"/>
      <c r="R192" s="3"/>
      <c r="S192" s="3"/>
      <c r="T192" s="3"/>
      <c r="U192" s="3"/>
    </row>
    <row r="193" spans="1:21" x14ac:dyDescent="0.2">
      <c r="A193" s="6"/>
      <c r="B193" s="3"/>
      <c r="C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3"/>
      <c r="Q193" s="3"/>
      <c r="R193" s="3"/>
      <c r="S193" s="3"/>
      <c r="T193" s="3"/>
      <c r="U193" s="3"/>
    </row>
    <row r="194" spans="1:21" x14ac:dyDescent="0.2">
      <c r="A194" s="6"/>
      <c r="B194" s="3"/>
      <c r="C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3"/>
      <c r="Q194" s="3"/>
      <c r="R194" s="3"/>
      <c r="S194" s="3"/>
      <c r="T194" s="3"/>
      <c r="U194" s="3"/>
    </row>
    <row r="195" spans="1:21" x14ac:dyDescent="0.2">
      <c r="A195" s="6"/>
      <c r="B195" s="3"/>
      <c r="C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3"/>
      <c r="Q195" s="3"/>
      <c r="R195" s="3"/>
      <c r="S195" s="3"/>
      <c r="T195" s="3"/>
      <c r="U195" s="3"/>
    </row>
    <row r="196" spans="1:21" x14ac:dyDescent="0.2">
      <c r="A196" s="6"/>
      <c r="B196" s="3"/>
      <c r="C196" s="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3"/>
      <c r="Q196" s="3"/>
      <c r="R196" s="3"/>
      <c r="S196" s="3"/>
      <c r="T196" s="3"/>
      <c r="U196" s="3"/>
    </row>
    <row r="197" spans="1:21" x14ac:dyDescent="0.2">
      <c r="A197" s="6"/>
      <c r="B197" s="3"/>
      <c r="C197" s="3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3"/>
      <c r="Q197" s="3"/>
      <c r="R197" s="3"/>
      <c r="S197" s="3"/>
      <c r="T197" s="3"/>
      <c r="U197" s="3"/>
    </row>
    <row r="198" spans="1:21" x14ac:dyDescent="0.2">
      <c r="A198" s="6"/>
      <c r="B198" s="3"/>
      <c r="C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3"/>
      <c r="Q198" s="3"/>
      <c r="R198" s="3"/>
      <c r="S198" s="3"/>
      <c r="T198" s="3"/>
      <c r="U198" s="3"/>
    </row>
    <row r="199" spans="1:21" x14ac:dyDescent="0.2">
      <c r="A199" s="6"/>
      <c r="B199" s="3"/>
      <c r="C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3"/>
      <c r="Q199" s="3"/>
      <c r="R199" s="3"/>
      <c r="S199" s="3"/>
      <c r="T199" s="3"/>
      <c r="U199" s="3"/>
    </row>
    <row r="200" spans="1:21" x14ac:dyDescent="0.2">
      <c r="A200" s="6"/>
      <c r="B200" s="3"/>
      <c r="C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3"/>
      <c r="Q200" s="3"/>
      <c r="R200" s="3"/>
      <c r="S200" s="3"/>
      <c r="T200" s="3"/>
      <c r="U200" s="3"/>
    </row>
    <row r="201" spans="1:21" x14ac:dyDescent="0.2">
      <c r="A201" s="6"/>
      <c r="B201" s="3"/>
      <c r="C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3"/>
      <c r="Q201" s="3"/>
      <c r="R201" s="3"/>
      <c r="S201" s="3"/>
      <c r="T201" s="3"/>
      <c r="U201" s="3"/>
    </row>
    <row r="202" spans="1:21" x14ac:dyDescent="0.2">
      <c r="A202" s="6"/>
      <c r="B202" s="3"/>
      <c r="C202" s="3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3"/>
      <c r="Q202" s="3"/>
      <c r="R202" s="3"/>
      <c r="S202" s="3"/>
      <c r="T202" s="3"/>
      <c r="U202" s="3"/>
    </row>
    <row r="203" spans="1:21" x14ac:dyDescent="0.2">
      <c r="A203" s="6"/>
      <c r="B203" s="3"/>
      <c r="C203" s="3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3"/>
      <c r="Q203" s="3"/>
      <c r="R203" s="3"/>
      <c r="S203" s="3"/>
      <c r="T203" s="3"/>
      <c r="U203" s="3"/>
    </row>
    <row r="204" spans="1:21" x14ac:dyDescent="0.2">
      <c r="A204" s="6"/>
      <c r="B204" s="3"/>
      <c r="C204" s="3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3"/>
      <c r="Q204" s="3"/>
      <c r="R204" s="3"/>
      <c r="S204" s="3"/>
      <c r="T204" s="3"/>
      <c r="U204" s="3"/>
    </row>
    <row r="205" spans="1:21" x14ac:dyDescent="0.2">
      <c r="A205" s="6"/>
      <c r="B205" s="3"/>
      <c r="C205" s="3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3"/>
      <c r="Q205" s="3"/>
      <c r="R205" s="3"/>
      <c r="S205" s="3"/>
      <c r="T205" s="3"/>
      <c r="U205" s="3"/>
    </row>
    <row r="206" spans="1:21" x14ac:dyDescent="0.2">
      <c r="A206" s="6"/>
      <c r="B206" s="3"/>
      <c r="C206" s="3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3"/>
      <c r="Q206" s="3"/>
      <c r="R206" s="3"/>
      <c r="S206" s="3"/>
      <c r="T206" s="3"/>
      <c r="U206" s="3"/>
    </row>
    <row r="207" spans="1:21" x14ac:dyDescent="0.2">
      <c r="A207" s="6"/>
      <c r="B207" s="3"/>
      <c r="C207" s="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3"/>
      <c r="Q207" s="3"/>
      <c r="R207" s="3"/>
      <c r="S207" s="3"/>
      <c r="T207" s="3"/>
      <c r="U207" s="3"/>
    </row>
    <row r="208" spans="1:21" x14ac:dyDescent="0.2">
      <c r="A208" s="6"/>
      <c r="B208" s="3"/>
      <c r="C208" s="3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3"/>
      <c r="Q208" s="3"/>
      <c r="R208" s="3"/>
      <c r="S208" s="3"/>
      <c r="T208" s="3"/>
      <c r="U208" s="3"/>
    </row>
    <row r="209" spans="1:21" x14ac:dyDescent="0.2">
      <c r="A209" s="6"/>
      <c r="B209" s="3"/>
      <c r="C209" s="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3"/>
      <c r="Q209" s="3"/>
      <c r="R209" s="3"/>
      <c r="S209" s="3"/>
      <c r="T209" s="3"/>
      <c r="U209" s="3"/>
    </row>
    <row r="210" spans="1:21" x14ac:dyDescent="0.2">
      <c r="A210" s="6"/>
      <c r="B210" s="3"/>
      <c r="C210" s="3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3"/>
      <c r="Q210" s="3"/>
      <c r="R210" s="3"/>
      <c r="S210" s="3"/>
      <c r="T210" s="3"/>
      <c r="U210" s="3"/>
    </row>
    <row r="211" spans="1:21" x14ac:dyDescent="0.2">
      <c r="A211" s="6"/>
      <c r="B211" s="3"/>
      <c r="C211" s="3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3"/>
      <c r="Q211" s="3"/>
      <c r="R211" s="3"/>
      <c r="S211" s="3"/>
      <c r="T211" s="3"/>
      <c r="U211" s="3"/>
    </row>
    <row r="212" spans="1:21" x14ac:dyDescent="0.2">
      <c r="A212" s="6"/>
      <c r="B212" s="3"/>
      <c r="C212" s="3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3"/>
      <c r="Q212" s="3"/>
      <c r="R212" s="3"/>
      <c r="S212" s="3"/>
      <c r="T212" s="3"/>
      <c r="U212" s="3"/>
    </row>
    <row r="213" spans="1:21" x14ac:dyDescent="0.2">
      <c r="A213" s="6"/>
      <c r="B213" s="3"/>
      <c r="C213" s="3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3"/>
      <c r="Q213" s="3"/>
      <c r="R213" s="3"/>
      <c r="S213" s="3"/>
      <c r="T213" s="3"/>
      <c r="U213" s="3"/>
    </row>
    <row r="214" spans="1:21" x14ac:dyDescent="0.2">
      <c r="A214" s="6"/>
      <c r="B214" s="3"/>
      <c r="C214" s="3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3"/>
      <c r="Q214" s="3"/>
      <c r="R214" s="3"/>
      <c r="S214" s="3"/>
      <c r="T214" s="3"/>
      <c r="U214" s="3"/>
    </row>
    <row r="215" spans="1:21" x14ac:dyDescent="0.2">
      <c r="A215" s="6"/>
      <c r="B215" s="3"/>
      <c r="C215" s="3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3"/>
      <c r="Q215" s="3"/>
      <c r="R215" s="3"/>
      <c r="S215" s="3"/>
      <c r="T215" s="3"/>
      <c r="U215" s="3"/>
    </row>
    <row r="216" spans="1:21" x14ac:dyDescent="0.2">
      <c r="A216" s="6"/>
      <c r="B216" s="3"/>
      <c r="C216" s="3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3"/>
      <c r="Q216" s="3"/>
      <c r="R216" s="3"/>
      <c r="S216" s="3"/>
      <c r="T216" s="3"/>
      <c r="U216" s="3"/>
    </row>
    <row r="217" spans="1:21" x14ac:dyDescent="0.2">
      <c r="A217" s="6"/>
      <c r="B217" s="3"/>
      <c r="C217" s="3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3"/>
      <c r="Q217" s="3"/>
      <c r="R217" s="3"/>
      <c r="S217" s="3"/>
      <c r="T217" s="3"/>
      <c r="U217" s="3"/>
    </row>
    <row r="218" spans="1:21" x14ac:dyDescent="0.2">
      <c r="A218" s="6"/>
      <c r="B218" s="3"/>
      <c r="C218" s="3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3"/>
      <c r="Q218" s="3"/>
      <c r="R218" s="3"/>
      <c r="S218" s="3"/>
      <c r="T218" s="3"/>
      <c r="U218" s="3"/>
    </row>
    <row r="219" spans="1:21" x14ac:dyDescent="0.2">
      <c r="A219" s="6"/>
      <c r="B219" s="3"/>
      <c r="C219" s="3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3"/>
      <c r="Q219" s="3"/>
      <c r="R219" s="3"/>
      <c r="S219" s="3"/>
      <c r="T219" s="3"/>
      <c r="U219" s="3"/>
    </row>
    <row r="220" spans="1:21" x14ac:dyDescent="0.2">
      <c r="A220" s="6"/>
      <c r="B220" s="3"/>
      <c r="C220" s="3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3"/>
      <c r="Q220" s="3"/>
      <c r="R220" s="3"/>
      <c r="S220" s="3"/>
      <c r="T220" s="3"/>
      <c r="U220" s="3"/>
    </row>
    <row r="221" spans="1:21" x14ac:dyDescent="0.2">
      <c r="A221" s="6"/>
      <c r="B221" s="3"/>
      <c r="C221" s="3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3"/>
      <c r="Q221" s="3"/>
      <c r="R221" s="3"/>
      <c r="S221" s="3"/>
      <c r="T221" s="3"/>
      <c r="U221" s="3"/>
    </row>
    <row r="222" spans="1:21" x14ac:dyDescent="0.2">
      <c r="A222" s="6"/>
      <c r="B222" s="3"/>
      <c r="C222" s="3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3"/>
      <c r="Q222" s="3"/>
      <c r="R222" s="3"/>
      <c r="S222" s="3"/>
      <c r="T222" s="3"/>
      <c r="U222" s="3"/>
    </row>
    <row r="223" spans="1:21" x14ac:dyDescent="0.2">
      <c r="A223" s="6"/>
      <c r="B223" s="3"/>
      <c r="C223" s="3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3"/>
      <c r="Q223" s="3"/>
      <c r="R223" s="3"/>
      <c r="S223" s="3"/>
      <c r="T223" s="3"/>
      <c r="U223" s="3"/>
    </row>
    <row r="224" spans="1:21" x14ac:dyDescent="0.2">
      <c r="A224" s="6"/>
      <c r="B224" s="3"/>
      <c r="C224" s="3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3"/>
      <c r="Q224" s="3"/>
      <c r="R224" s="3"/>
      <c r="S224" s="3"/>
      <c r="T224" s="3"/>
      <c r="U224" s="3"/>
    </row>
    <row r="225" spans="1:21" x14ac:dyDescent="0.2">
      <c r="A225" s="6"/>
      <c r="B225" s="3"/>
      <c r="C225" s="3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3"/>
      <c r="Q225" s="3"/>
      <c r="R225" s="3"/>
      <c r="S225" s="3"/>
      <c r="T225" s="3"/>
      <c r="U225" s="3"/>
    </row>
    <row r="226" spans="1:21" x14ac:dyDescent="0.2">
      <c r="A226" s="6"/>
      <c r="B226" s="3"/>
      <c r="C226" s="3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3"/>
      <c r="Q226" s="3"/>
      <c r="R226" s="3"/>
      <c r="S226" s="3"/>
      <c r="T226" s="3"/>
      <c r="U226" s="3"/>
    </row>
    <row r="227" spans="1:21" x14ac:dyDescent="0.2">
      <c r="A227" s="6"/>
      <c r="B227" s="3"/>
      <c r="C227" s="3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3"/>
      <c r="Q227" s="3"/>
      <c r="R227" s="3"/>
      <c r="S227" s="3"/>
      <c r="T227" s="3"/>
      <c r="U227" s="3"/>
    </row>
    <row r="228" spans="1:21" x14ac:dyDescent="0.2">
      <c r="A228" s="6"/>
      <c r="B228" s="3"/>
      <c r="C228" s="3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3"/>
      <c r="Q228" s="3"/>
      <c r="R228" s="3"/>
      <c r="S228" s="3"/>
      <c r="T228" s="3"/>
      <c r="U228" s="3"/>
    </row>
    <row r="229" spans="1:21" x14ac:dyDescent="0.2">
      <c r="A229" s="6"/>
      <c r="B229" s="3"/>
      <c r="C229" s="3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3"/>
      <c r="Q229" s="3"/>
      <c r="R229" s="3"/>
      <c r="S229" s="3"/>
      <c r="T229" s="3"/>
      <c r="U229" s="3"/>
    </row>
    <row r="230" spans="1:21" x14ac:dyDescent="0.2">
      <c r="A230" s="6"/>
      <c r="B230" s="3"/>
      <c r="C230" s="3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3"/>
      <c r="Q230" s="3"/>
      <c r="R230" s="3"/>
      <c r="S230" s="3"/>
      <c r="T230" s="3"/>
      <c r="U230" s="3"/>
    </row>
    <row r="231" spans="1:21" x14ac:dyDescent="0.2">
      <c r="A231" s="6"/>
      <c r="B231" s="3"/>
      <c r="C231" s="3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3"/>
      <c r="Q231" s="3"/>
      <c r="R231" s="3"/>
      <c r="S231" s="3"/>
      <c r="T231" s="3"/>
      <c r="U231" s="3"/>
    </row>
    <row r="232" spans="1:21" x14ac:dyDescent="0.2">
      <c r="A232" s="6"/>
      <c r="B232" s="3"/>
      <c r="C232" s="3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3"/>
      <c r="Q232" s="3"/>
      <c r="R232" s="3"/>
      <c r="S232" s="3"/>
      <c r="T232" s="3"/>
      <c r="U232" s="3"/>
    </row>
    <row r="233" spans="1:21" x14ac:dyDescent="0.2">
      <c r="A233" s="6"/>
      <c r="B233" s="3"/>
      <c r="C233" s="3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3"/>
      <c r="Q233" s="3"/>
      <c r="R233" s="3"/>
      <c r="S233" s="3"/>
      <c r="T233" s="3"/>
      <c r="U233" s="3"/>
    </row>
    <row r="234" spans="1:21" x14ac:dyDescent="0.2">
      <c r="A234" s="6"/>
      <c r="B234" s="3"/>
      <c r="C234" s="3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3"/>
      <c r="Q234" s="3"/>
      <c r="R234" s="3"/>
      <c r="S234" s="3"/>
      <c r="T234" s="3"/>
      <c r="U234" s="3"/>
    </row>
    <row r="235" spans="1:21" x14ac:dyDescent="0.2">
      <c r="A235" s="6"/>
      <c r="B235" s="3"/>
      <c r="C235" s="3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3"/>
      <c r="Q235" s="3"/>
      <c r="R235" s="3"/>
      <c r="S235" s="3"/>
      <c r="T235" s="3"/>
      <c r="U235" s="3"/>
    </row>
    <row r="236" spans="1:21" x14ac:dyDescent="0.2">
      <c r="A236" s="6"/>
      <c r="B236" s="3"/>
      <c r="C236" s="3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3"/>
      <c r="Q236" s="3"/>
      <c r="R236" s="3"/>
      <c r="S236" s="3"/>
      <c r="T236" s="3"/>
      <c r="U236" s="3"/>
    </row>
    <row r="237" spans="1:21" x14ac:dyDescent="0.2">
      <c r="A237" s="6"/>
      <c r="B237" s="3"/>
      <c r="C237" s="3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3"/>
      <c r="Q237" s="3"/>
      <c r="R237" s="3"/>
      <c r="S237" s="3"/>
      <c r="T237" s="3"/>
      <c r="U237" s="3"/>
    </row>
    <row r="238" spans="1:21" x14ac:dyDescent="0.2">
      <c r="A238" s="6"/>
      <c r="B238" s="3"/>
      <c r="C238" s="3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3"/>
      <c r="Q238" s="3"/>
      <c r="R238" s="3"/>
      <c r="S238" s="3"/>
      <c r="T238" s="3"/>
      <c r="U238" s="3"/>
    </row>
    <row r="239" spans="1:21" x14ac:dyDescent="0.2">
      <c r="A239" s="6"/>
      <c r="B239" s="3"/>
      <c r="C239" s="3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</row>
    <row r="240" spans="1:21" x14ac:dyDescent="0.2">
      <c r="A240" s="6"/>
      <c r="B240" s="3"/>
      <c r="C240" s="3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</row>
    <row r="241" spans="1:21" x14ac:dyDescent="0.2">
      <c r="A241" s="6"/>
      <c r="B241" s="3"/>
      <c r="C241" s="3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3"/>
      <c r="Q241" s="3"/>
      <c r="R241" s="3"/>
      <c r="S241" s="3"/>
      <c r="T241" s="3"/>
      <c r="U241" s="3"/>
    </row>
    <row r="242" spans="1:21" x14ac:dyDescent="0.2">
      <c r="A242" s="6"/>
      <c r="B242" s="3"/>
      <c r="C242" s="3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3"/>
      <c r="Q242" s="3"/>
      <c r="R242" s="3"/>
      <c r="S242" s="3"/>
      <c r="T242" s="3"/>
      <c r="U242" s="3"/>
    </row>
    <row r="243" spans="1:21" x14ac:dyDescent="0.2">
      <c r="A243" s="6"/>
      <c r="B243" s="3"/>
      <c r="C243" s="3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3"/>
      <c r="Q243" s="3"/>
      <c r="R243" s="3"/>
      <c r="S243" s="3"/>
      <c r="T243" s="3"/>
      <c r="U243" s="3"/>
    </row>
    <row r="244" spans="1:21" x14ac:dyDescent="0.2">
      <c r="A244" s="6"/>
      <c r="B244" s="3"/>
      <c r="C244" s="3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3"/>
      <c r="Q244" s="3"/>
      <c r="R244" s="3"/>
      <c r="S244" s="3"/>
      <c r="T244" s="3"/>
      <c r="U244" s="3"/>
    </row>
    <row r="245" spans="1:21" x14ac:dyDescent="0.2">
      <c r="A245" s="6"/>
      <c r="B245" s="3"/>
      <c r="C245" s="3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3"/>
      <c r="Q245" s="3"/>
      <c r="R245" s="3"/>
      <c r="S245" s="3"/>
      <c r="T245" s="3"/>
      <c r="U245" s="3"/>
    </row>
    <row r="246" spans="1:21" x14ac:dyDescent="0.2">
      <c r="A246" s="6"/>
      <c r="B246" s="3"/>
      <c r="C246" s="3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3"/>
      <c r="Q246" s="3"/>
      <c r="R246" s="3"/>
      <c r="S246" s="3"/>
      <c r="T246" s="3"/>
      <c r="U246" s="3"/>
    </row>
    <row r="247" spans="1:21" x14ac:dyDescent="0.2">
      <c r="A247" s="6"/>
      <c r="B247" s="3"/>
      <c r="C247" s="3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3"/>
      <c r="Q247" s="3"/>
      <c r="R247" s="3"/>
      <c r="S247" s="3"/>
      <c r="T247" s="3"/>
      <c r="U247" s="3"/>
    </row>
    <row r="248" spans="1:21" x14ac:dyDescent="0.2">
      <c r="A248" s="6"/>
      <c r="B248" s="3"/>
      <c r="C248" s="3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3"/>
      <c r="Q248" s="3"/>
      <c r="R248" s="3"/>
      <c r="S248" s="3"/>
      <c r="T248" s="3"/>
      <c r="U248" s="3"/>
    </row>
    <row r="249" spans="1:21" x14ac:dyDescent="0.2">
      <c r="A249" s="6"/>
      <c r="B249" s="3"/>
      <c r="C249" s="3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3"/>
      <c r="Q249" s="3"/>
      <c r="R249" s="3"/>
      <c r="S249" s="3"/>
      <c r="T249" s="3"/>
      <c r="U249" s="3"/>
    </row>
    <row r="250" spans="1:21" x14ac:dyDescent="0.2">
      <c r="A250" s="6"/>
      <c r="B250" s="3"/>
      <c r="C250" s="3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3"/>
      <c r="Q250" s="3"/>
      <c r="R250" s="3"/>
      <c r="S250" s="3"/>
      <c r="T250" s="3"/>
      <c r="U250" s="3"/>
    </row>
    <row r="251" spans="1:21" x14ac:dyDescent="0.2">
      <c r="A251" s="6"/>
      <c r="B251" s="3"/>
      <c r="C251" s="3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3"/>
      <c r="Q251" s="3"/>
      <c r="R251" s="3"/>
      <c r="S251" s="3"/>
      <c r="T251" s="3"/>
      <c r="U251" s="3"/>
    </row>
    <row r="252" spans="1:21" x14ac:dyDescent="0.2">
      <c r="A252" s="6"/>
      <c r="B252" s="3"/>
      <c r="C252" s="3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3"/>
      <c r="Q252" s="3"/>
      <c r="R252" s="3"/>
      <c r="S252" s="3"/>
      <c r="T252" s="3"/>
      <c r="U252" s="3"/>
    </row>
    <row r="253" spans="1:21" x14ac:dyDescent="0.2">
      <c r="A253" s="6"/>
      <c r="B253" s="3"/>
      <c r="C253" s="3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3"/>
      <c r="Q253" s="3"/>
      <c r="R253" s="3"/>
      <c r="S253" s="3"/>
      <c r="T253" s="3"/>
      <c r="U253" s="3"/>
    </row>
    <row r="254" spans="1:21" x14ac:dyDescent="0.2">
      <c r="A254" s="6"/>
      <c r="B254" s="3"/>
      <c r="C254" s="3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3"/>
      <c r="Q254" s="3"/>
      <c r="R254" s="3"/>
      <c r="S254" s="3"/>
      <c r="T254" s="3"/>
      <c r="U254" s="3"/>
    </row>
    <row r="255" spans="1:21" x14ac:dyDescent="0.2">
      <c r="A255" s="6"/>
      <c r="B255" s="3"/>
      <c r="C255" s="3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3"/>
      <c r="Q255" s="3"/>
      <c r="R255" s="3"/>
      <c r="S255" s="3"/>
      <c r="T255" s="3"/>
      <c r="U255" s="3"/>
    </row>
    <row r="256" spans="1:21" x14ac:dyDescent="0.2">
      <c r="A256" s="6"/>
      <c r="B256" s="3"/>
      <c r="C256" s="3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3"/>
      <c r="Q256" s="3"/>
      <c r="R256" s="3"/>
      <c r="S256" s="3"/>
      <c r="T256" s="3"/>
      <c r="U256" s="3"/>
    </row>
    <row r="257" spans="1:21" x14ac:dyDescent="0.2">
      <c r="A257" s="6"/>
      <c r="B257" s="3"/>
      <c r="C257" s="3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3"/>
      <c r="Q257" s="3"/>
      <c r="R257" s="3"/>
      <c r="S257" s="3"/>
      <c r="T257" s="3"/>
      <c r="U257" s="3"/>
    </row>
    <row r="258" spans="1:21" x14ac:dyDescent="0.2">
      <c r="A258" s="6"/>
      <c r="B258" s="3"/>
      <c r="C258" s="3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3"/>
      <c r="Q258" s="3"/>
      <c r="R258" s="3"/>
      <c r="S258" s="3"/>
      <c r="T258" s="3"/>
      <c r="U258" s="3"/>
    </row>
    <row r="259" spans="1:21" x14ac:dyDescent="0.2">
      <c r="A259" s="6"/>
      <c r="B259" s="3"/>
      <c r="C259" s="3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3"/>
      <c r="Q259" s="3"/>
      <c r="R259" s="3"/>
      <c r="S259" s="3"/>
      <c r="T259" s="3"/>
      <c r="U259" s="3"/>
    </row>
    <row r="260" spans="1:21" x14ac:dyDescent="0.2">
      <c r="A260" s="6"/>
      <c r="B260" s="3"/>
      <c r="C260" s="3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3"/>
      <c r="Q260" s="3"/>
      <c r="R260" s="3"/>
      <c r="S260" s="3"/>
      <c r="T260" s="3"/>
      <c r="U260" s="3"/>
    </row>
    <row r="261" spans="1:21" x14ac:dyDescent="0.2">
      <c r="A261" s="6"/>
      <c r="B261" s="3"/>
      <c r="C261" s="3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3"/>
      <c r="Q261" s="3"/>
      <c r="R261" s="3"/>
      <c r="S261" s="3"/>
      <c r="T261" s="3"/>
      <c r="U261" s="3"/>
    </row>
    <row r="262" spans="1:21" x14ac:dyDescent="0.2">
      <c r="A262" s="6"/>
      <c r="B262" s="3"/>
      <c r="C262" s="3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3"/>
      <c r="Q262" s="3"/>
      <c r="R262" s="3"/>
      <c r="S262" s="3"/>
      <c r="T262" s="3"/>
      <c r="U262" s="3"/>
    </row>
    <row r="263" spans="1:21" x14ac:dyDescent="0.2">
      <c r="A263" s="6"/>
      <c r="B263" s="3"/>
      <c r="C263" s="3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3"/>
      <c r="Q263" s="3"/>
      <c r="R263" s="3"/>
      <c r="S263" s="3"/>
      <c r="T263" s="3"/>
      <c r="U263" s="3"/>
    </row>
    <row r="264" spans="1:21" x14ac:dyDescent="0.2">
      <c r="A264" s="6"/>
      <c r="B264" s="3"/>
      <c r="C264" s="3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3"/>
      <c r="Q264" s="3"/>
      <c r="R264" s="3"/>
      <c r="S264" s="3"/>
      <c r="T264" s="3"/>
      <c r="U264" s="3"/>
    </row>
    <row r="265" spans="1:21" x14ac:dyDescent="0.2">
      <c r="A265" s="6"/>
      <c r="B265" s="3"/>
      <c r="C265" s="3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3"/>
      <c r="Q265" s="3"/>
      <c r="R265" s="3"/>
      <c r="S265" s="3"/>
      <c r="T265" s="3"/>
      <c r="U265" s="3"/>
    </row>
    <row r="266" spans="1:21" x14ac:dyDescent="0.2">
      <c r="A266" s="6"/>
      <c r="B266" s="3"/>
      <c r="C266" s="3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3"/>
      <c r="Q266" s="3"/>
      <c r="R266" s="3"/>
      <c r="S266" s="3"/>
      <c r="T266" s="3"/>
      <c r="U266" s="3"/>
    </row>
    <row r="267" spans="1:21" x14ac:dyDescent="0.2">
      <c r="A267" s="6"/>
      <c r="B267" s="3"/>
      <c r="C267" s="3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3"/>
      <c r="Q267" s="3"/>
      <c r="R267" s="3"/>
      <c r="S267" s="3"/>
      <c r="T267" s="3"/>
      <c r="U267" s="3"/>
    </row>
    <row r="268" spans="1:21" x14ac:dyDescent="0.2">
      <c r="A268" s="6"/>
      <c r="B268" s="3"/>
      <c r="C268" s="3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3"/>
      <c r="Q268" s="3"/>
      <c r="R268" s="3"/>
      <c r="S268" s="3"/>
      <c r="T268" s="3"/>
      <c r="U268" s="3"/>
    </row>
    <row r="269" spans="1:21" x14ac:dyDescent="0.2">
      <c r="A269" s="6"/>
      <c r="B269" s="3"/>
      <c r="C269" s="3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3"/>
      <c r="Q269" s="3"/>
      <c r="R269" s="3"/>
      <c r="S269" s="3"/>
      <c r="T269" s="3"/>
      <c r="U269" s="3"/>
    </row>
    <row r="270" spans="1:21" x14ac:dyDescent="0.2">
      <c r="A270" s="6"/>
      <c r="B270" s="3"/>
      <c r="C270" s="3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3"/>
      <c r="Q270" s="3"/>
      <c r="R270" s="3"/>
      <c r="S270" s="3"/>
      <c r="T270" s="3"/>
      <c r="U270" s="3"/>
    </row>
    <row r="271" spans="1:21" x14ac:dyDescent="0.2">
      <c r="A271" s="6"/>
      <c r="B271" s="3"/>
      <c r="C271" s="3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3"/>
      <c r="Q271" s="3"/>
      <c r="R271" s="3"/>
      <c r="S271" s="3"/>
      <c r="T271" s="3"/>
      <c r="U271" s="3"/>
    </row>
    <row r="272" spans="1:21" x14ac:dyDescent="0.2">
      <c r="A272" s="6"/>
      <c r="B272" s="3"/>
      <c r="C272" s="3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3"/>
      <c r="Q272" s="3"/>
      <c r="R272" s="3"/>
      <c r="S272" s="3"/>
      <c r="T272" s="3"/>
      <c r="U272" s="3"/>
    </row>
    <row r="273" spans="1:21" x14ac:dyDescent="0.2">
      <c r="A273" s="6"/>
      <c r="B273" s="3"/>
      <c r="C273" s="3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3"/>
      <c r="Q273" s="3"/>
      <c r="R273" s="3"/>
      <c r="S273" s="3"/>
      <c r="T273" s="3"/>
      <c r="U273" s="3"/>
    </row>
    <row r="274" spans="1:21" x14ac:dyDescent="0.2">
      <c r="A274" s="6"/>
      <c r="B274" s="3"/>
      <c r="C274" s="3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3"/>
      <c r="Q274" s="3"/>
      <c r="R274" s="3"/>
      <c r="S274" s="3"/>
      <c r="T274" s="3"/>
      <c r="U274" s="3"/>
    </row>
    <row r="275" spans="1:21" x14ac:dyDescent="0.2">
      <c r="A275" s="6"/>
      <c r="B275" s="3"/>
      <c r="C275" s="3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3"/>
      <c r="Q275" s="3"/>
      <c r="R275" s="3"/>
      <c r="S275" s="3"/>
      <c r="T275" s="3"/>
      <c r="U275" s="3"/>
    </row>
    <row r="276" spans="1:21" x14ac:dyDescent="0.2">
      <c r="A276" s="6"/>
      <c r="B276" s="3"/>
      <c r="C276" s="3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3"/>
      <c r="Q276" s="3"/>
      <c r="R276" s="3"/>
      <c r="S276" s="3"/>
      <c r="T276" s="3"/>
      <c r="U276" s="3"/>
    </row>
    <row r="277" spans="1:21" x14ac:dyDescent="0.2">
      <c r="A277" s="6"/>
      <c r="B277" s="3"/>
      <c r="C277" s="3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3"/>
      <c r="Q277" s="3"/>
      <c r="R277" s="3"/>
      <c r="S277" s="3"/>
      <c r="T277" s="3"/>
      <c r="U277" s="3"/>
    </row>
    <row r="278" spans="1:21" x14ac:dyDescent="0.2">
      <c r="A278" s="6"/>
      <c r="B278" s="3"/>
      <c r="C278" s="3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3"/>
      <c r="Q278" s="3"/>
      <c r="R278" s="3"/>
      <c r="S278" s="3"/>
      <c r="T278" s="3"/>
      <c r="U278" s="3"/>
    </row>
    <row r="279" spans="1:21" x14ac:dyDescent="0.2">
      <c r="A279" s="6"/>
      <c r="B279" s="3"/>
      <c r="C279" s="3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3"/>
      <c r="Q279" s="3"/>
      <c r="R279" s="3"/>
      <c r="S279" s="3"/>
      <c r="T279" s="3"/>
      <c r="U279" s="3"/>
    </row>
    <row r="280" spans="1:21" x14ac:dyDescent="0.2">
      <c r="A280" s="6"/>
      <c r="B280" s="3"/>
      <c r="C280" s="3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3"/>
      <c r="Q280" s="3"/>
      <c r="R280" s="3"/>
      <c r="S280" s="3"/>
      <c r="T280" s="3"/>
      <c r="U280" s="3"/>
    </row>
    <row r="281" spans="1:21" x14ac:dyDescent="0.2">
      <c r="A281" s="6"/>
      <c r="B281" s="3"/>
      <c r="C281" s="3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3"/>
      <c r="Q281" s="3"/>
      <c r="R281" s="3"/>
      <c r="S281" s="3"/>
      <c r="T281" s="3"/>
      <c r="U281" s="3"/>
    </row>
    <row r="282" spans="1:21" x14ac:dyDescent="0.2">
      <c r="A282" s="6"/>
      <c r="B282" s="3"/>
      <c r="C282" s="3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3"/>
      <c r="Q282" s="3"/>
      <c r="R282" s="3"/>
      <c r="S282" s="3"/>
      <c r="T282" s="3"/>
      <c r="U282" s="3"/>
    </row>
    <row r="283" spans="1:21" x14ac:dyDescent="0.2">
      <c r="A283" s="6"/>
      <c r="B283" s="3"/>
      <c r="C283" s="3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3"/>
      <c r="Q283" s="3"/>
      <c r="R283" s="3"/>
      <c r="S283" s="3"/>
      <c r="T283" s="3"/>
      <c r="U283" s="3"/>
    </row>
    <row r="284" spans="1:21" x14ac:dyDescent="0.2">
      <c r="A284" s="6"/>
      <c r="B284" s="3"/>
      <c r="C284" s="3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3"/>
      <c r="Q284" s="3"/>
      <c r="R284" s="3"/>
      <c r="S284" s="3"/>
      <c r="T284" s="3"/>
      <c r="U284" s="3"/>
    </row>
    <row r="285" spans="1:21" x14ac:dyDescent="0.2">
      <c r="A285" s="6"/>
      <c r="B285" s="3"/>
      <c r="C285" s="3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3"/>
      <c r="Q285" s="3"/>
      <c r="R285" s="3"/>
      <c r="S285" s="3"/>
      <c r="T285" s="3"/>
      <c r="U285" s="3"/>
    </row>
    <row r="286" spans="1:21" x14ac:dyDescent="0.2">
      <c r="A286" s="6"/>
      <c r="B286" s="3"/>
      <c r="C286" s="3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3"/>
      <c r="Q286" s="3"/>
      <c r="R286" s="3"/>
      <c r="S286" s="3"/>
      <c r="T286" s="3"/>
      <c r="U286" s="3"/>
    </row>
    <row r="287" spans="1:21" x14ac:dyDescent="0.2">
      <c r="A287" s="6"/>
      <c r="B287" s="3"/>
      <c r="C287" s="3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3"/>
      <c r="Q287" s="3"/>
      <c r="R287" s="3"/>
      <c r="S287" s="3"/>
      <c r="T287" s="3"/>
      <c r="U287" s="3"/>
    </row>
    <row r="288" spans="1:21" x14ac:dyDescent="0.2">
      <c r="A288" s="6"/>
      <c r="B288" s="3"/>
      <c r="C288" s="3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3"/>
      <c r="Q288" s="3"/>
      <c r="R288" s="3"/>
      <c r="S288" s="3"/>
      <c r="T288" s="3"/>
      <c r="U288" s="3"/>
    </row>
    <row r="289" spans="1:21" x14ac:dyDescent="0.2">
      <c r="A289" s="6"/>
      <c r="B289" s="3"/>
      <c r="C289" s="3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3"/>
      <c r="Q289" s="3"/>
      <c r="R289" s="3"/>
      <c r="S289" s="3"/>
      <c r="T289" s="3"/>
      <c r="U289" s="3"/>
    </row>
    <row r="290" spans="1:21" x14ac:dyDescent="0.2">
      <c r="A290" s="6"/>
      <c r="B290" s="3"/>
      <c r="C290" s="3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3"/>
      <c r="Q290" s="3"/>
      <c r="R290" s="3"/>
      <c r="S290" s="3"/>
      <c r="T290" s="3"/>
      <c r="U290" s="3"/>
    </row>
    <row r="291" spans="1:21" x14ac:dyDescent="0.2">
      <c r="A291" s="6"/>
      <c r="B291" s="3"/>
      <c r="C291" s="3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3"/>
      <c r="Q291" s="3"/>
      <c r="R291" s="3"/>
      <c r="S291" s="3"/>
      <c r="T291" s="3"/>
      <c r="U291" s="3"/>
    </row>
    <row r="292" spans="1:21" x14ac:dyDescent="0.2">
      <c r="A292" s="6"/>
      <c r="B292" s="3"/>
      <c r="C292" s="3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3"/>
      <c r="Q292" s="3"/>
      <c r="R292" s="3"/>
      <c r="S292" s="3"/>
      <c r="T292" s="3"/>
      <c r="U292" s="3"/>
    </row>
    <row r="293" spans="1:21" x14ac:dyDescent="0.2">
      <c r="A293" s="6"/>
      <c r="B293" s="3"/>
      <c r="C293" s="3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3"/>
      <c r="Q293" s="3"/>
      <c r="R293" s="3"/>
      <c r="S293" s="3"/>
      <c r="T293" s="3"/>
      <c r="U293" s="3"/>
    </row>
    <row r="294" spans="1:21" x14ac:dyDescent="0.2">
      <c r="A294" s="6"/>
      <c r="B294" s="3"/>
      <c r="C294" s="3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3"/>
      <c r="Q294" s="3"/>
      <c r="R294" s="3"/>
      <c r="S294" s="3"/>
      <c r="T294" s="3"/>
      <c r="U294" s="3"/>
    </row>
    <row r="295" spans="1:21" x14ac:dyDescent="0.2">
      <c r="A295" s="6"/>
      <c r="B295" s="3"/>
      <c r="C295" s="3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3"/>
      <c r="Q295" s="3"/>
      <c r="R295" s="3"/>
      <c r="S295" s="3"/>
      <c r="T295" s="3"/>
      <c r="U295" s="3"/>
    </row>
    <row r="296" spans="1:21" x14ac:dyDescent="0.2">
      <c r="A296" s="6"/>
      <c r="B296" s="3"/>
      <c r="C296" s="3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3"/>
      <c r="Q296" s="3"/>
      <c r="R296" s="3"/>
      <c r="S296" s="3"/>
      <c r="T296" s="3"/>
      <c r="U296" s="3"/>
    </row>
    <row r="297" spans="1:21" x14ac:dyDescent="0.2">
      <c r="A297" s="6"/>
      <c r="B297" s="3"/>
      <c r="C297" s="3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3"/>
      <c r="Q297" s="3"/>
      <c r="R297" s="3"/>
      <c r="S297" s="3"/>
      <c r="T297" s="3"/>
      <c r="U297" s="3"/>
    </row>
    <row r="298" spans="1:21" x14ac:dyDescent="0.2">
      <c r="A298" s="6"/>
      <c r="B298" s="3"/>
      <c r="C298" s="3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3"/>
      <c r="Q298" s="3"/>
      <c r="R298" s="3"/>
      <c r="S298" s="3"/>
      <c r="T298" s="3"/>
      <c r="U298" s="3"/>
    </row>
    <row r="299" spans="1:21" x14ac:dyDescent="0.2">
      <c r="A299" s="6"/>
      <c r="B299" s="3"/>
      <c r="C299" s="3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3"/>
      <c r="Q299" s="3"/>
      <c r="R299" s="3"/>
      <c r="S299" s="3"/>
      <c r="T299" s="3"/>
      <c r="U299" s="3"/>
    </row>
    <row r="300" spans="1:21" x14ac:dyDescent="0.2">
      <c r="A300" s="6"/>
      <c r="B300" s="3"/>
      <c r="C300" s="3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3"/>
      <c r="Q300" s="3"/>
      <c r="R300" s="3"/>
      <c r="S300" s="3"/>
      <c r="T300" s="3"/>
      <c r="U300" s="3"/>
    </row>
    <row r="301" spans="1:21" x14ac:dyDescent="0.2">
      <c r="A301" s="6"/>
      <c r="B301" s="3"/>
      <c r="C301" s="3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3"/>
      <c r="Q301" s="3"/>
      <c r="R301" s="3"/>
      <c r="S301" s="3"/>
      <c r="T301" s="3"/>
      <c r="U301" s="3"/>
    </row>
    <row r="302" spans="1:21" x14ac:dyDescent="0.2">
      <c r="A302" s="6"/>
      <c r="B302" s="3"/>
      <c r="C302" s="3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3"/>
      <c r="Q302" s="3"/>
      <c r="R302" s="3"/>
      <c r="S302" s="3"/>
      <c r="T302" s="3"/>
      <c r="U302" s="3"/>
    </row>
    <row r="303" spans="1:21" x14ac:dyDescent="0.2">
      <c r="A303" s="6"/>
      <c r="B303" s="3"/>
      <c r="C303" s="3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3"/>
      <c r="Q303" s="3"/>
      <c r="R303" s="3"/>
      <c r="S303" s="3"/>
      <c r="T303" s="3"/>
      <c r="U303" s="3"/>
    </row>
    <row r="304" spans="1:21" x14ac:dyDescent="0.2">
      <c r="A304" s="6"/>
      <c r="B304" s="3"/>
      <c r="C304" s="3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3"/>
      <c r="Q304" s="3"/>
      <c r="R304" s="3"/>
      <c r="S304" s="3"/>
      <c r="T304" s="3"/>
      <c r="U304" s="3"/>
    </row>
    <row r="305" spans="1:21" x14ac:dyDescent="0.2">
      <c r="A305" s="6"/>
      <c r="B305" s="3"/>
      <c r="C305" s="3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3"/>
      <c r="Q305" s="3"/>
      <c r="R305" s="3"/>
      <c r="S305" s="3"/>
      <c r="T305" s="3"/>
      <c r="U305" s="3"/>
    </row>
    <row r="306" spans="1:21" x14ac:dyDescent="0.2">
      <c r="A306" s="6"/>
      <c r="B306" s="3"/>
      <c r="C306" s="3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3"/>
      <c r="Q306" s="3"/>
      <c r="R306" s="3"/>
      <c r="S306" s="3"/>
      <c r="T306" s="3"/>
      <c r="U306" s="3"/>
    </row>
    <row r="307" spans="1:21" x14ac:dyDescent="0.2">
      <c r="A307" s="6"/>
      <c r="B307" s="3"/>
      <c r="C307" s="3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3"/>
      <c r="Q307" s="3"/>
      <c r="R307" s="3"/>
      <c r="S307" s="3"/>
      <c r="T307" s="3"/>
      <c r="U307" s="3"/>
    </row>
    <row r="308" spans="1:21" x14ac:dyDescent="0.2">
      <c r="A308" s="6"/>
      <c r="B308" s="3"/>
      <c r="C308" s="3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3"/>
      <c r="Q308" s="3"/>
      <c r="R308" s="3"/>
      <c r="S308" s="3"/>
      <c r="T308" s="3"/>
      <c r="U308" s="3"/>
    </row>
    <row r="309" spans="1:21" x14ac:dyDescent="0.2">
      <c r="A309" s="6"/>
      <c r="B309" s="3"/>
      <c r="C309" s="3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3"/>
      <c r="Q309" s="3"/>
      <c r="R309" s="3"/>
      <c r="S309" s="3"/>
      <c r="T309" s="3"/>
      <c r="U309" s="3"/>
    </row>
    <row r="310" spans="1:21" x14ac:dyDescent="0.2">
      <c r="A310" s="6"/>
      <c r="B310" s="3"/>
      <c r="C310" s="3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3"/>
      <c r="Q310" s="3"/>
      <c r="R310" s="3"/>
      <c r="S310" s="3"/>
      <c r="T310" s="3"/>
      <c r="U310" s="3"/>
    </row>
    <row r="311" spans="1:21" x14ac:dyDescent="0.2">
      <c r="A311" s="6"/>
      <c r="B311" s="3"/>
      <c r="C311" s="3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3"/>
      <c r="Q311" s="3"/>
      <c r="R311" s="3"/>
      <c r="S311" s="3"/>
      <c r="T311" s="3"/>
      <c r="U311" s="3"/>
    </row>
    <row r="312" spans="1:21" x14ac:dyDescent="0.2">
      <c r="A312" s="6"/>
      <c r="B312" s="3"/>
      <c r="C312" s="3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3"/>
      <c r="Q312" s="3"/>
      <c r="R312" s="3"/>
      <c r="S312" s="3"/>
      <c r="T312" s="3"/>
      <c r="U312" s="3"/>
    </row>
    <row r="313" spans="1:21" x14ac:dyDescent="0.2">
      <c r="A313" s="6"/>
      <c r="B313" s="3"/>
      <c r="C313" s="3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3"/>
      <c r="Q313" s="3"/>
      <c r="R313" s="3"/>
      <c r="S313" s="3"/>
      <c r="T313" s="3"/>
      <c r="U313" s="3"/>
    </row>
    <row r="314" spans="1:21" x14ac:dyDescent="0.2">
      <c r="A314" s="6"/>
      <c r="B314" s="3"/>
      <c r="C314" s="3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3"/>
      <c r="Q314" s="3"/>
      <c r="R314" s="3"/>
      <c r="S314" s="3"/>
      <c r="T314" s="3"/>
      <c r="U314" s="3"/>
    </row>
    <row r="315" spans="1:21" x14ac:dyDescent="0.2">
      <c r="A315" s="6"/>
      <c r="B315" s="3"/>
      <c r="C315" s="3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3"/>
      <c r="Q315" s="3"/>
      <c r="R315" s="3"/>
      <c r="S315" s="3"/>
      <c r="T315" s="3"/>
      <c r="U315" s="3"/>
    </row>
    <row r="316" spans="1:21" x14ac:dyDescent="0.2">
      <c r="A316" s="6"/>
      <c r="B316" s="3"/>
      <c r="C316" s="3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3"/>
      <c r="Q316" s="3"/>
      <c r="R316" s="3"/>
      <c r="S316" s="3"/>
      <c r="T316" s="3"/>
      <c r="U316" s="3"/>
    </row>
    <row r="317" spans="1:21" x14ac:dyDescent="0.2">
      <c r="A317" s="6"/>
      <c r="B317" s="3"/>
      <c r="C317" s="3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3"/>
      <c r="Q317" s="3"/>
      <c r="R317" s="3"/>
      <c r="S317" s="3"/>
      <c r="T317" s="3"/>
      <c r="U317" s="3"/>
    </row>
    <row r="318" spans="1:21" x14ac:dyDescent="0.2">
      <c r="A318" s="6"/>
      <c r="B318" s="3"/>
      <c r="C318" s="3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3"/>
      <c r="Q318" s="3"/>
      <c r="R318" s="3"/>
      <c r="S318" s="3"/>
      <c r="T318" s="3"/>
      <c r="U318" s="3"/>
    </row>
    <row r="319" spans="1:21" x14ac:dyDescent="0.2">
      <c r="A319" s="6"/>
      <c r="B319" s="3"/>
      <c r="C319" s="3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3"/>
      <c r="Q319" s="3"/>
      <c r="R319" s="3"/>
      <c r="S319" s="3"/>
      <c r="T319" s="3"/>
      <c r="U319" s="3"/>
    </row>
    <row r="320" spans="1:21" x14ac:dyDescent="0.2">
      <c r="A320" s="6"/>
      <c r="B320" s="3"/>
      <c r="C320" s="3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3"/>
      <c r="Q320" s="3"/>
      <c r="R320" s="3"/>
      <c r="S320" s="3"/>
      <c r="T320" s="3"/>
      <c r="U320" s="3"/>
    </row>
    <row r="321" spans="1:21" x14ac:dyDescent="0.2">
      <c r="A321" s="6"/>
      <c r="B321" s="3"/>
      <c r="C321" s="3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3"/>
      <c r="Q321" s="3"/>
      <c r="R321" s="3"/>
      <c r="S321" s="3"/>
      <c r="T321" s="3"/>
      <c r="U321" s="3"/>
    </row>
    <row r="322" spans="1:21" x14ac:dyDescent="0.2">
      <c r="A322" s="6"/>
      <c r="B322" s="3"/>
      <c r="C322" s="3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3"/>
      <c r="Q322" s="3"/>
      <c r="R322" s="3"/>
      <c r="S322" s="3"/>
      <c r="T322" s="3"/>
      <c r="U322" s="3"/>
    </row>
    <row r="323" spans="1:21" x14ac:dyDescent="0.2">
      <c r="A323" s="6"/>
      <c r="B323" s="3"/>
      <c r="C323" s="3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3"/>
      <c r="Q323" s="3"/>
      <c r="R323" s="3"/>
      <c r="S323" s="3"/>
      <c r="T323" s="3"/>
      <c r="U323" s="3"/>
    </row>
    <row r="324" spans="1:21" x14ac:dyDescent="0.2">
      <c r="A324" s="6"/>
      <c r="B324" s="3"/>
      <c r="C324" s="3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3"/>
      <c r="Q324" s="3"/>
      <c r="R324" s="3"/>
      <c r="S324" s="3"/>
      <c r="T324" s="3"/>
      <c r="U324" s="3"/>
    </row>
    <row r="325" spans="1:21" x14ac:dyDescent="0.2">
      <c r="A325" s="6"/>
      <c r="B325" s="3"/>
      <c r="C325" s="3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3"/>
      <c r="Q325" s="3"/>
      <c r="R325" s="3"/>
      <c r="S325" s="3"/>
      <c r="T325" s="3"/>
      <c r="U325" s="3"/>
    </row>
    <row r="326" spans="1:21" x14ac:dyDescent="0.2">
      <c r="A326" s="6"/>
      <c r="B326" s="3"/>
      <c r="C326" s="3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3"/>
      <c r="Q326" s="3"/>
      <c r="R326" s="3"/>
      <c r="S326" s="3"/>
      <c r="T326" s="3"/>
      <c r="U326" s="3"/>
    </row>
    <row r="327" spans="1:21" x14ac:dyDescent="0.2">
      <c r="A327" s="6"/>
      <c r="B327" s="3"/>
      <c r="C327" s="3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3"/>
      <c r="Q327" s="3"/>
      <c r="R327" s="3"/>
      <c r="S327" s="3"/>
      <c r="T327" s="3"/>
      <c r="U327" s="3"/>
    </row>
    <row r="328" spans="1:21" x14ac:dyDescent="0.2">
      <c r="A328" s="6"/>
      <c r="B328" s="3"/>
      <c r="C328" s="3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3"/>
      <c r="Q328" s="3"/>
      <c r="R328" s="3"/>
      <c r="S328" s="3"/>
      <c r="T328" s="3"/>
      <c r="U328" s="3"/>
    </row>
    <row r="329" spans="1:21" x14ac:dyDescent="0.2">
      <c r="A329" s="6"/>
      <c r="B329" s="3"/>
      <c r="C329" s="3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3"/>
      <c r="Q329" s="3"/>
      <c r="R329" s="3"/>
      <c r="S329" s="3"/>
      <c r="T329" s="3"/>
      <c r="U329" s="3"/>
    </row>
    <row r="330" spans="1:21" x14ac:dyDescent="0.2">
      <c r="A330" s="6"/>
      <c r="B330" s="3"/>
      <c r="C330" s="3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3"/>
      <c r="Q330" s="3"/>
      <c r="R330" s="3"/>
      <c r="S330" s="3"/>
      <c r="T330" s="3"/>
      <c r="U330" s="3"/>
    </row>
    <row r="331" spans="1:21" x14ac:dyDescent="0.2">
      <c r="A331" s="6"/>
      <c r="B331" s="3"/>
      <c r="C331" s="3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3"/>
      <c r="Q331" s="3"/>
      <c r="R331" s="3"/>
      <c r="S331" s="3"/>
      <c r="T331" s="3"/>
      <c r="U331" s="3"/>
    </row>
    <row r="332" spans="1:21" x14ac:dyDescent="0.2">
      <c r="A332" s="6"/>
      <c r="B332" s="3"/>
      <c r="C332" s="3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3"/>
      <c r="Q332" s="3"/>
      <c r="R332" s="3"/>
      <c r="S332" s="3"/>
      <c r="T332" s="3"/>
      <c r="U332" s="3"/>
    </row>
    <row r="333" spans="1:21" x14ac:dyDescent="0.2">
      <c r="A333" s="6"/>
      <c r="B333" s="3"/>
      <c r="C333" s="3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3"/>
      <c r="Q333" s="3"/>
      <c r="R333" s="3"/>
      <c r="S333" s="3"/>
      <c r="T333" s="3"/>
      <c r="U333" s="3"/>
    </row>
    <row r="334" spans="1:21" x14ac:dyDescent="0.2">
      <c r="A334" s="6"/>
      <c r="B334" s="3"/>
      <c r="C334" s="3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3"/>
      <c r="Q334" s="3"/>
      <c r="R334" s="3"/>
      <c r="S334" s="3"/>
      <c r="T334" s="3"/>
      <c r="U334" s="3"/>
    </row>
    <row r="335" spans="1:21" x14ac:dyDescent="0.2">
      <c r="A335" s="6"/>
      <c r="B335" s="3"/>
      <c r="C335" s="3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3"/>
      <c r="Q335" s="3"/>
      <c r="R335" s="3"/>
      <c r="S335" s="3"/>
      <c r="T335" s="3"/>
      <c r="U335" s="3"/>
    </row>
    <row r="336" spans="1:21" x14ac:dyDescent="0.2">
      <c r="A336" s="6"/>
      <c r="B336" s="3"/>
      <c r="C336" s="3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3"/>
      <c r="Q336" s="3"/>
      <c r="R336" s="3"/>
      <c r="S336" s="3"/>
      <c r="T336" s="3"/>
      <c r="U336" s="3"/>
    </row>
    <row r="337" spans="1:21" x14ac:dyDescent="0.2">
      <c r="A337" s="6"/>
      <c r="B337" s="3"/>
      <c r="C337" s="3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3"/>
      <c r="Q337" s="3"/>
      <c r="R337" s="3"/>
      <c r="S337" s="3"/>
      <c r="T337" s="3"/>
      <c r="U337" s="3"/>
    </row>
    <row r="338" spans="1:21" x14ac:dyDescent="0.2">
      <c r="A338" s="6"/>
      <c r="B338" s="3"/>
      <c r="C338" s="3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3"/>
      <c r="Q338" s="3"/>
      <c r="R338" s="3"/>
      <c r="S338" s="3"/>
      <c r="T338" s="3"/>
      <c r="U338" s="3"/>
    </row>
    <row r="339" spans="1:21" x14ac:dyDescent="0.2">
      <c r="A339" s="6"/>
      <c r="B339" s="3"/>
      <c r="C339" s="3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3"/>
      <c r="Q339" s="3"/>
      <c r="R339" s="3"/>
      <c r="S339" s="3"/>
      <c r="T339" s="3"/>
      <c r="U339" s="3"/>
    </row>
    <row r="340" spans="1:21" x14ac:dyDescent="0.2">
      <c r="Q340" s="3"/>
      <c r="R340" s="3"/>
      <c r="S340" s="3"/>
      <c r="T340" s="3"/>
      <c r="U340" s="3"/>
    </row>
    <row r="341" spans="1:21" x14ac:dyDescent="0.2">
      <c r="Q341" s="3"/>
      <c r="R341" s="3"/>
      <c r="S341" s="3"/>
      <c r="T341" s="3"/>
      <c r="U341" s="3"/>
    </row>
    <row r="342" spans="1:21" x14ac:dyDescent="0.2">
      <c r="Q342" s="3"/>
      <c r="R342" s="3"/>
      <c r="S342" s="3"/>
      <c r="T342" s="3"/>
      <c r="U342" s="3"/>
    </row>
    <row r="343" spans="1:21" x14ac:dyDescent="0.2">
      <c r="Q343" s="3"/>
      <c r="R343" s="3"/>
      <c r="S343" s="3"/>
      <c r="T343" s="3"/>
      <c r="U343" s="3"/>
    </row>
    <row r="344" spans="1:21" x14ac:dyDescent="0.2">
      <c r="Q344" s="3"/>
      <c r="R344" s="3"/>
      <c r="S344" s="3"/>
      <c r="T344" s="3"/>
      <c r="U344" s="3"/>
    </row>
    <row r="345" spans="1:21" x14ac:dyDescent="0.2">
      <c r="Q345" s="3"/>
      <c r="R345" s="3"/>
      <c r="S345" s="3"/>
      <c r="T345" s="3"/>
      <c r="U345" s="3"/>
    </row>
    <row r="346" spans="1:21" x14ac:dyDescent="0.2">
      <c r="Q346" s="3"/>
      <c r="R346" s="3"/>
      <c r="S346" s="3"/>
      <c r="T346" s="3"/>
      <c r="U346" s="3"/>
    </row>
    <row r="347" spans="1:21" x14ac:dyDescent="0.2">
      <c r="Q347" s="3"/>
      <c r="R347" s="3"/>
      <c r="S347" s="3"/>
      <c r="T347" s="3"/>
      <c r="U347" s="3"/>
    </row>
    <row r="348" spans="1:21" x14ac:dyDescent="0.2">
      <c r="Q348" s="3"/>
      <c r="R348" s="3"/>
      <c r="S348" s="3"/>
      <c r="T348" s="3"/>
      <c r="U348" s="3"/>
    </row>
  </sheetData>
  <mergeCells count="2">
    <mergeCell ref="F4:H4"/>
    <mergeCell ref="J4:L4"/>
  </mergeCells>
  <pageMargins left="0.70866141732283472" right="0.70866141732283472" top="0.74803149606299213" bottom="0.74803149606299213" header="0.31496062992125984" footer="0.31496062992125984"/>
  <pageSetup paperSize="9" scale="59" fitToWidth="0" fitToHeight="0" orientation="landscape" r:id="rId1"/>
  <rowBreaks count="2" manualBreakCount="2">
    <brk id="35" max="16383" man="1"/>
    <brk id="52" max="11" man="1"/>
  </row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48"/>
  <sheetViews>
    <sheetView view="pageBreakPreview" zoomScaleNormal="100" zoomScaleSheetLayoutView="100" workbookViewId="0">
      <selection activeCell="B7" sqref="B7"/>
    </sheetView>
  </sheetViews>
  <sheetFormatPr baseColWidth="10" defaultColWidth="8.83203125" defaultRowHeight="16" x14ac:dyDescent="0.2"/>
  <cols>
    <col min="1" max="1" width="11.5" style="7" customWidth="1"/>
    <col min="2" max="2" width="28.83203125" customWidth="1"/>
    <col min="3" max="3" width="31.5" bestFit="1" customWidth="1"/>
    <col min="4" max="4" width="12.33203125" style="11" bestFit="1" customWidth="1"/>
    <col min="5" max="5" width="8.6640625" style="7"/>
    <col min="6" max="6" width="8.83203125" style="7" customWidth="1"/>
    <col min="7" max="8" width="8.6640625" style="7"/>
    <col min="9" max="11" width="9.5" style="7" customWidth="1"/>
    <col min="12" max="12" width="8.6640625" style="7"/>
    <col min="13" max="13" width="9.5" style="7" customWidth="1"/>
    <col min="14" max="14" width="8.6640625" style="7"/>
    <col min="15" max="15" width="13.6640625" style="7" bestFit="1" customWidth="1"/>
    <col min="16" max="16" width="13.6640625" bestFit="1" customWidth="1"/>
  </cols>
  <sheetData>
    <row r="1" spans="1:21" ht="21" x14ac:dyDescent="0.25">
      <c r="A1" s="4" t="s">
        <v>15</v>
      </c>
      <c r="B1" s="1"/>
      <c r="C1" s="1"/>
      <c r="D1" s="10"/>
      <c r="E1" s="9"/>
      <c r="F1" s="9"/>
      <c r="G1" s="9"/>
      <c r="H1" s="9"/>
      <c r="I1" s="9"/>
      <c r="J1" s="9"/>
      <c r="K1" s="9"/>
      <c r="L1" s="9"/>
      <c r="M1" s="6" t="s">
        <v>1</v>
      </c>
      <c r="N1" s="9"/>
      <c r="O1" s="9"/>
      <c r="Q1" s="1"/>
    </row>
    <row r="2" spans="1:21" ht="21" x14ac:dyDescent="0.25">
      <c r="A2" s="4" t="s">
        <v>297</v>
      </c>
      <c r="B2" s="1"/>
      <c r="C2" s="1"/>
      <c r="D2" s="10"/>
      <c r="E2" s="9"/>
      <c r="F2" s="9"/>
      <c r="G2" s="9"/>
      <c r="H2" s="9"/>
      <c r="I2" s="9"/>
      <c r="J2" s="9"/>
      <c r="K2" s="9"/>
      <c r="L2" s="9"/>
      <c r="M2" s="6" t="s">
        <v>294</v>
      </c>
      <c r="N2" s="9"/>
      <c r="O2" s="9"/>
      <c r="Q2" s="1"/>
    </row>
    <row r="3" spans="1:21" ht="21" x14ac:dyDescent="0.25">
      <c r="A3" s="4" t="s">
        <v>300</v>
      </c>
      <c r="B3" s="1"/>
      <c r="C3" s="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"/>
    </row>
    <row r="4" spans="1:21" x14ac:dyDescent="0.2">
      <c r="A4" s="5"/>
      <c r="B4" s="2"/>
      <c r="C4" s="2"/>
      <c r="E4" s="17" t="s">
        <v>9</v>
      </c>
      <c r="F4" s="71" t="s">
        <v>6</v>
      </c>
      <c r="G4" s="71"/>
      <c r="H4" s="72"/>
      <c r="I4" s="17" t="s">
        <v>10</v>
      </c>
      <c r="J4" s="71" t="s">
        <v>6</v>
      </c>
      <c r="K4" s="71"/>
      <c r="L4" s="72"/>
      <c r="M4" s="17" t="s">
        <v>38</v>
      </c>
      <c r="N4" s="19" t="s">
        <v>38</v>
      </c>
      <c r="O4" s="20" t="s">
        <v>13</v>
      </c>
      <c r="P4" s="5"/>
      <c r="Q4" s="2"/>
      <c r="R4" s="3"/>
      <c r="S4" s="3"/>
      <c r="T4" s="3"/>
      <c r="U4" s="3"/>
    </row>
    <row r="5" spans="1:21" x14ac:dyDescent="0.2">
      <c r="A5" s="5" t="s">
        <v>3</v>
      </c>
      <c r="B5" s="2" t="s">
        <v>4</v>
      </c>
      <c r="C5" s="2" t="s">
        <v>5</v>
      </c>
      <c r="D5" s="11" t="s">
        <v>35</v>
      </c>
      <c r="E5" s="5" t="s">
        <v>42</v>
      </c>
      <c r="F5" s="5" t="s">
        <v>39</v>
      </c>
      <c r="G5" s="5" t="s">
        <v>40</v>
      </c>
      <c r="H5" s="5" t="s">
        <v>41</v>
      </c>
      <c r="I5" s="5" t="s">
        <v>43</v>
      </c>
      <c r="J5" s="5" t="s">
        <v>44</v>
      </c>
      <c r="K5" s="5" t="s">
        <v>45</v>
      </c>
      <c r="L5" s="5" t="s">
        <v>46</v>
      </c>
      <c r="M5" s="5" t="s">
        <v>47</v>
      </c>
      <c r="N5" s="5" t="s">
        <v>48</v>
      </c>
      <c r="O5" s="18" t="s">
        <v>7</v>
      </c>
      <c r="P5" s="5" t="s">
        <v>8</v>
      </c>
      <c r="Q5" s="2"/>
      <c r="R5" s="3"/>
      <c r="S5" s="3"/>
      <c r="T5" s="3"/>
      <c r="U5" s="3"/>
    </row>
    <row r="6" spans="1:21" x14ac:dyDescent="0.2">
      <c r="A6" s="6">
        <v>1</v>
      </c>
      <c r="B6" s="32" t="s">
        <v>193</v>
      </c>
      <c r="C6" s="32" t="s">
        <v>257</v>
      </c>
      <c r="D6" s="37" t="s">
        <v>258</v>
      </c>
      <c r="E6" s="37">
        <v>35.950000000000003</v>
      </c>
      <c r="F6" s="37">
        <v>0</v>
      </c>
      <c r="G6" s="37">
        <v>0</v>
      </c>
      <c r="H6" s="37">
        <v>0</v>
      </c>
      <c r="I6" s="37">
        <v>30.02</v>
      </c>
      <c r="J6" s="37">
        <v>0</v>
      </c>
      <c r="K6" s="37">
        <v>0</v>
      </c>
      <c r="L6" s="37">
        <v>0</v>
      </c>
      <c r="M6" s="37">
        <f>Tabuľka13111213[[#This Row],[Čas]]+Tabuľka13111213[[#This Row],[Čas2]]</f>
        <v>65.97</v>
      </c>
      <c r="N6" s="37">
        <f>Tabuľka13111213[[#This Row],[Č2]]+Tabuľka13111213[[#This Row],[O2]]+Tabuľka13111213[[#This Row],[P2]]+Tabuľka13111213[[#This Row],[Č]]+Tabuľka13111213[[#This Row],[O]]+Tabuľka13111213[[#This Row],[P]]</f>
        <v>0</v>
      </c>
      <c r="O6" s="37">
        <v>2</v>
      </c>
      <c r="P6" s="37"/>
      <c r="Q6" s="3"/>
      <c r="R6" s="3"/>
      <c r="S6" s="3"/>
      <c r="T6" s="3"/>
      <c r="U6" s="3"/>
    </row>
    <row r="7" spans="1:21" x14ac:dyDescent="0.2">
      <c r="A7" s="6">
        <v>2</v>
      </c>
      <c r="B7" s="32" t="s">
        <v>193</v>
      </c>
      <c r="C7" s="28" t="s">
        <v>223</v>
      </c>
      <c r="D7" s="37" t="s">
        <v>224</v>
      </c>
      <c r="E7" s="37">
        <v>37.14</v>
      </c>
      <c r="F7" s="37">
        <v>0</v>
      </c>
      <c r="G7" s="37">
        <v>0</v>
      </c>
      <c r="H7" s="37">
        <v>0</v>
      </c>
      <c r="I7" s="37">
        <v>28.87</v>
      </c>
      <c r="J7" s="37">
        <v>1</v>
      </c>
      <c r="K7" s="37">
        <v>0</v>
      </c>
      <c r="L7" s="37">
        <v>0</v>
      </c>
      <c r="M7" s="37">
        <f>Tabuľka13111213[[#This Row],[Čas]]+Tabuľka13111213[[#This Row],[Čas2]]</f>
        <v>66.010000000000005</v>
      </c>
      <c r="N7" s="37">
        <f>Tabuľka13111213[[#This Row],[Č2]]+Tabuľka13111213[[#This Row],[O2]]+Tabuľka13111213[[#This Row],[P2]]+Tabuľka13111213[[#This Row],[Č]]+Tabuľka13111213[[#This Row],[O]]+Tabuľka13111213[[#This Row],[P]]</f>
        <v>1</v>
      </c>
      <c r="O7" s="37">
        <v>1</v>
      </c>
      <c r="P7" s="51">
        <v>3979</v>
      </c>
      <c r="Q7" s="3"/>
      <c r="R7" s="3"/>
      <c r="S7" s="3"/>
      <c r="T7" s="3"/>
      <c r="U7" s="3"/>
    </row>
    <row r="8" spans="1:21" x14ac:dyDescent="0.2">
      <c r="A8" s="6">
        <v>3</v>
      </c>
      <c r="B8" s="32" t="s">
        <v>191</v>
      </c>
      <c r="C8" s="32" t="s">
        <v>183</v>
      </c>
      <c r="D8" s="37" t="s">
        <v>184</v>
      </c>
      <c r="E8" s="37">
        <v>56.06</v>
      </c>
      <c r="F8" s="37">
        <v>0</v>
      </c>
      <c r="G8" s="37">
        <v>1</v>
      </c>
      <c r="H8" s="37">
        <v>0</v>
      </c>
      <c r="I8" s="37">
        <v>26.34</v>
      </c>
      <c r="J8" s="37">
        <v>0</v>
      </c>
      <c r="K8" s="37">
        <v>0</v>
      </c>
      <c r="L8" s="37">
        <v>0</v>
      </c>
      <c r="M8" s="37">
        <f>Tabuľka13111213[[#This Row],[Čas]]+Tabuľka13111213[[#This Row],[Čas2]]</f>
        <v>82.4</v>
      </c>
      <c r="N8" s="37">
        <f>Tabuľka13111213[[#This Row],[Č2]]+Tabuľka13111213[[#This Row],[O2]]+Tabuľka13111213[[#This Row],[P2]]+Tabuľka13111213[[#This Row],[Č]]+Tabuľka13111213[[#This Row],[O]]+Tabuľka13111213[[#This Row],[P]]</f>
        <v>1</v>
      </c>
      <c r="O8" s="37"/>
      <c r="P8" s="37">
        <v>2889</v>
      </c>
      <c r="Q8" s="3"/>
      <c r="R8" s="3"/>
      <c r="S8" s="3"/>
      <c r="T8" s="3"/>
      <c r="U8" s="3"/>
    </row>
    <row r="9" spans="1:21" x14ac:dyDescent="0.2">
      <c r="A9" s="6">
        <v>4</v>
      </c>
      <c r="B9" s="32" t="s">
        <v>95</v>
      </c>
      <c r="C9" s="32" t="s">
        <v>112</v>
      </c>
      <c r="D9" s="37" t="s">
        <v>113</v>
      </c>
      <c r="E9" s="37">
        <v>51.62</v>
      </c>
      <c r="F9" s="37">
        <v>0</v>
      </c>
      <c r="G9" s="37">
        <v>0</v>
      </c>
      <c r="H9" s="37">
        <v>0</v>
      </c>
      <c r="I9" s="37">
        <v>49.19</v>
      </c>
      <c r="J9" s="37">
        <v>1</v>
      </c>
      <c r="K9" s="37">
        <v>0</v>
      </c>
      <c r="L9" s="37">
        <v>0</v>
      </c>
      <c r="M9" s="37">
        <f>Tabuľka13111213[[#This Row],[Čas]]+Tabuľka13111213[[#This Row],[Čas2]]</f>
        <v>100.81</v>
      </c>
      <c r="N9" s="37">
        <f>Tabuľka13111213[[#This Row],[Č2]]+Tabuľka13111213[[#This Row],[O2]]+Tabuľka13111213[[#This Row],[P2]]+Tabuľka13111213[[#This Row],[Č]]+Tabuľka13111213[[#This Row],[O]]+Tabuľka13111213[[#This Row],[P]]</f>
        <v>1</v>
      </c>
      <c r="O9" s="37"/>
      <c r="P9" s="37" t="s">
        <v>130</v>
      </c>
      <c r="Q9" s="3"/>
      <c r="R9" s="3"/>
      <c r="S9" s="3"/>
      <c r="T9" s="3"/>
      <c r="U9" s="3"/>
    </row>
    <row r="10" spans="1:21" x14ac:dyDescent="0.2">
      <c r="A10" s="6">
        <v>5</v>
      </c>
      <c r="B10" s="32" t="s">
        <v>179</v>
      </c>
      <c r="C10" s="32" t="s">
        <v>177</v>
      </c>
      <c r="D10" s="37" t="s">
        <v>178</v>
      </c>
      <c r="E10" s="37">
        <v>58.71</v>
      </c>
      <c r="F10" s="37">
        <v>0</v>
      </c>
      <c r="G10" s="37">
        <v>1</v>
      </c>
      <c r="H10" s="37">
        <v>0</v>
      </c>
      <c r="I10" s="37">
        <v>44</v>
      </c>
      <c r="J10" s="37">
        <v>0</v>
      </c>
      <c r="K10" s="37">
        <v>0</v>
      </c>
      <c r="L10" s="37">
        <v>0</v>
      </c>
      <c r="M10" s="37">
        <f>Tabuľka13111213[[#This Row],[Čas]]+Tabuľka13111213[[#This Row],[Čas2]]</f>
        <v>102.71000000000001</v>
      </c>
      <c r="N10" s="37">
        <f>Tabuľka13111213[[#This Row],[Č2]]+Tabuľka13111213[[#This Row],[O2]]+Tabuľka13111213[[#This Row],[P2]]+Tabuľka13111213[[#This Row],[Č]]+Tabuľka13111213[[#This Row],[O]]+Tabuľka13111213[[#This Row],[P]]</f>
        <v>1</v>
      </c>
      <c r="O10" s="37"/>
      <c r="P10" s="37">
        <v>3590</v>
      </c>
      <c r="Q10" s="3"/>
      <c r="R10" s="3"/>
      <c r="S10" s="3"/>
      <c r="T10" s="3"/>
      <c r="U10" s="3"/>
    </row>
    <row r="11" spans="1:21" x14ac:dyDescent="0.2">
      <c r="A11" s="6">
        <v>6</v>
      </c>
      <c r="B11" s="32" t="s">
        <v>136</v>
      </c>
      <c r="C11" s="32" t="s">
        <v>277</v>
      </c>
      <c r="D11" s="37" t="s">
        <v>72</v>
      </c>
      <c r="E11" s="54">
        <v>37.07</v>
      </c>
      <c r="F11" s="37">
        <v>1</v>
      </c>
      <c r="G11" s="37">
        <v>0</v>
      </c>
      <c r="H11" s="37">
        <v>0</v>
      </c>
      <c r="I11" s="37">
        <v>29.07</v>
      </c>
      <c r="J11" s="37">
        <v>2</v>
      </c>
      <c r="K11" s="37">
        <v>0</v>
      </c>
      <c r="L11" s="37">
        <v>0</v>
      </c>
      <c r="M11" s="37">
        <f>Tabuľka13111213[[#This Row],[Čas]]+Tabuľka13111213[[#This Row],[Čas2]]</f>
        <v>66.14</v>
      </c>
      <c r="N11" s="37">
        <f>Tabuľka13111213[[#This Row],[Č2]]+Tabuľka13111213[[#This Row],[O2]]+Tabuľka13111213[[#This Row],[P2]]+Tabuľka13111213[[#This Row],[Č]]+Tabuľka13111213[[#This Row],[O]]+Tabuľka13111213[[#This Row],[P]]</f>
        <v>3</v>
      </c>
      <c r="O11" s="37"/>
      <c r="P11" s="37" t="s">
        <v>161</v>
      </c>
      <c r="Q11" s="3"/>
      <c r="R11" s="3"/>
      <c r="S11" s="3"/>
      <c r="T11" s="3"/>
      <c r="U11" s="3"/>
    </row>
    <row r="12" spans="1:21" x14ac:dyDescent="0.2">
      <c r="A12" s="6">
        <v>7</v>
      </c>
      <c r="B12" s="32" t="s">
        <v>193</v>
      </c>
      <c r="C12" s="28" t="s">
        <v>213</v>
      </c>
      <c r="D12" s="37" t="s">
        <v>214</v>
      </c>
      <c r="E12" s="37">
        <v>28.64</v>
      </c>
      <c r="F12" s="37">
        <v>1</v>
      </c>
      <c r="G12" s="37">
        <v>0</v>
      </c>
      <c r="H12" s="37">
        <v>0</v>
      </c>
      <c r="I12" s="37">
        <v>32.299999999999997</v>
      </c>
      <c r="J12" s="37">
        <v>3</v>
      </c>
      <c r="K12" s="37">
        <v>0</v>
      </c>
      <c r="L12" s="37">
        <v>0</v>
      </c>
      <c r="M12" s="37">
        <f>Tabuľka13111213[[#This Row],[Čas]]+Tabuľka13111213[[#This Row],[Čas2]]</f>
        <v>60.94</v>
      </c>
      <c r="N12" s="37">
        <f>Tabuľka13111213[[#This Row],[Č2]]+Tabuľka13111213[[#This Row],[O2]]+Tabuľka13111213[[#This Row],[P2]]+Tabuľka13111213[[#This Row],[Č]]+Tabuľka13111213[[#This Row],[O]]+Tabuľka13111213[[#This Row],[P]]</f>
        <v>4</v>
      </c>
      <c r="O12" s="37"/>
      <c r="P12" s="51">
        <v>3467</v>
      </c>
      <c r="Q12" s="3"/>
      <c r="R12" s="3"/>
      <c r="S12" s="3"/>
      <c r="T12" s="3"/>
      <c r="U12" s="3"/>
    </row>
    <row r="13" spans="1:21" x14ac:dyDescent="0.2">
      <c r="A13" s="6">
        <v>8</v>
      </c>
      <c r="B13" s="32" t="s">
        <v>136</v>
      </c>
      <c r="C13" s="32" t="s">
        <v>137</v>
      </c>
      <c r="D13" s="37" t="s">
        <v>142</v>
      </c>
      <c r="E13" s="37">
        <v>43.1</v>
      </c>
      <c r="F13" s="37">
        <v>2</v>
      </c>
      <c r="G13" s="37">
        <v>0</v>
      </c>
      <c r="H13" s="37">
        <v>0</v>
      </c>
      <c r="I13" s="37">
        <v>31.91</v>
      </c>
      <c r="J13" s="37">
        <v>2</v>
      </c>
      <c r="K13" s="37">
        <v>0</v>
      </c>
      <c r="L13" s="37">
        <v>0</v>
      </c>
      <c r="M13" s="37">
        <f>Tabuľka13111213[[#This Row],[Čas]]+Tabuľka13111213[[#This Row],[Čas2]]</f>
        <v>75.010000000000005</v>
      </c>
      <c r="N13" s="37">
        <f>Tabuľka13111213[[#This Row],[Č2]]+Tabuľka13111213[[#This Row],[O2]]+Tabuľka13111213[[#This Row],[P2]]+Tabuľka13111213[[#This Row],[Č]]+Tabuľka13111213[[#This Row],[O]]+Tabuľka13111213[[#This Row],[P]]</f>
        <v>4</v>
      </c>
      <c r="O13" s="37"/>
      <c r="P13" s="37" t="s">
        <v>162</v>
      </c>
      <c r="Q13" s="3"/>
      <c r="R13" s="3"/>
      <c r="S13" s="3"/>
      <c r="T13" s="3"/>
      <c r="U13" s="3"/>
    </row>
    <row r="14" spans="1:21" x14ac:dyDescent="0.2">
      <c r="A14" s="6"/>
      <c r="B14" s="3"/>
      <c r="C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"/>
      <c r="R14" s="3"/>
      <c r="S14" s="3"/>
      <c r="T14" s="3"/>
      <c r="U14" s="3"/>
    </row>
    <row r="15" spans="1:21" x14ac:dyDescent="0.2">
      <c r="A15" s="6"/>
      <c r="B15" s="3"/>
      <c r="C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"/>
      <c r="R15" s="3"/>
      <c r="S15" s="3"/>
      <c r="T15" s="3"/>
      <c r="U15" s="3"/>
    </row>
    <row r="16" spans="1:21" x14ac:dyDescent="0.2">
      <c r="A16" s="6"/>
      <c r="B16" s="3"/>
      <c r="C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3"/>
      <c r="R16" s="3"/>
      <c r="S16" s="3"/>
      <c r="T16" s="3"/>
      <c r="U16" s="3"/>
    </row>
    <row r="17" spans="1:21" x14ac:dyDescent="0.2">
      <c r="A17" s="6"/>
      <c r="B17" s="3"/>
      <c r="C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3"/>
      <c r="R17" s="3"/>
      <c r="S17" s="3"/>
      <c r="T17" s="3"/>
      <c r="U17" s="3"/>
    </row>
    <row r="18" spans="1:21" x14ac:dyDescent="0.2">
      <c r="A18" s="6"/>
      <c r="B18" s="3"/>
      <c r="C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"/>
      <c r="R18" s="3"/>
      <c r="S18" s="3"/>
      <c r="T18" s="3"/>
      <c r="U18" s="3"/>
    </row>
    <row r="19" spans="1:21" x14ac:dyDescent="0.2">
      <c r="A19" s="6"/>
      <c r="B19" s="3"/>
      <c r="C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"/>
      <c r="R19" s="3"/>
      <c r="S19" s="3"/>
      <c r="T19" s="3"/>
      <c r="U19" s="3"/>
    </row>
    <row r="20" spans="1:21" x14ac:dyDescent="0.2">
      <c r="A20" s="6"/>
      <c r="B20" s="3"/>
      <c r="C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"/>
      <c r="R20" s="3"/>
      <c r="S20" s="3"/>
      <c r="T20" s="3"/>
      <c r="U20" s="3"/>
    </row>
    <row r="21" spans="1:21" x14ac:dyDescent="0.2">
      <c r="A21" s="6"/>
      <c r="B21" s="3"/>
      <c r="C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"/>
      <c r="R21" s="3"/>
      <c r="S21" s="3"/>
      <c r="T21" s="3"/>
      <c r="U21" s="3"/>
    </row>
    <row r="22" spans="1:21" x14ac:dyDescent="0.2">
      <c r="A22" s="6"/>
      <c r="B22" s="3"/>
      <c r="C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3"/>
      <c r="R22" s="3"/>
      <c r="S22" s="3"/>
      <c r="T22" s="3"/>
      <c r="U22" s="3"/>
    </row>
    <row r="23" spans="1:21" x14ac:dyDescent="0.2">
      <c r="A23" s="6"/>
      <c r="B23" s="3"/>
      <c r="C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"/>
      <c r="R23" s="3"/>
      <c r="S23" s="3"/>
      <c r="T23" s="3"/>
      <c r="U23" s="3"/>
    </row>
    <row r="24" spans="1:21" x14ac:dyDescent="0.2">
      <c r="A24" s="6"/>
      <c r="B24" s="3"/>
      <c r="C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3"/>
      <c r="R24" s="3"/>
      <c r="S24" s="3"/>
      <c r="T24" s="3"/>
      <c r="U24" s="3"/>
    </row>
    <row r="25" spans="1:21" x14ac:dyDescent="0.2">
      <c r="A25" s="6"/>
      <c r="B25" s="3"/>
      <c r="C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"/>
      <c r="R25" s="3"/>
      <c r="S25" s="3"/>
      <c r="T25" s="3"/>
      <c r="U25" s="3"/>
    </row>
    <row r="26" spans="1:21" x14ac:dyDescent="0.2">
      <c r="A26" s="6"/>
      <c r="B26" s="3"/>
      <c r="C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"/>
      <c r="R26" s="3"/>
      <c r="S26" s="3"/>
      <c r="T26" s="3"/>
      <c r="U26" s="3"/>
    </row>
    <row r="27" spans="1:21" x14ac:dyDescent="0.2">
      <c r="A27" s="6"/>
      <c r="B27" s="3"/>
      <c r="C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/>
      <c r="R27" s="3"/>
      <c r="S27" s="3"/>
      <c r="T27" s="3"/>
      <c r="U27" s="3"/>
    </row>
    <row r="28" spans="1:21" x14ac:dyDescent="0.2">
      <c r="A28" s="6"/>
      <c r="B28" s="3"/>
      <c r="C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"/>
      <c r="R28" s="3"/>
      <c r="S28" s="3"/>
      <c r="T28" s="3"/>
      <c r="U28" s="3"/>
    </row>
    <row r="29" spans="1:21" x14ac:dyDescent="0.2">
      <c r="A29" s="6"/>
      <c r="B29" s="3"/>
      <c r="C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3"/>
      <c r="Q29" s="3"/>
      <c r="R29" s="3"/>
      <c r="S29" s="3"/>
      <c r="T29" s="3"/>
      <c r="U29" s="3"/>
    </row>
    <row r="30" spans="1:21" ht="21" x14ac:dyDescent="0.25">
      <c r="A30" s="8"/>
      <c r="B30" s="1"/>
      <c r="C30" s="1"/>
      <c r="D30" s="10"/>
      <c r="E30" s="9"/>
      <c r="F30" s="9"/>
      <c r="G30" s="9"/>
      <c r="H30" s="9"/>
      <c r="I30" s="9"/>
      <c r="J30" s="9"/>
      <c r="K30" s="9"/>
      <c r="L30" s="9"/>
      <c r="M30" s="6"/>
      <c r="N30" s="9"/>
      <c r="O30" s="9"/>
      <c r="P30" s="3"/>
      <c r="Q30" s="3"/>
      <c r="R30" s="3"/>
      <c r="S30" s="3"/>
      <c r="T30" s="3"/>
      <c r="U30" s="3"/>
    </row>
    <row r="31" spans="1:21" ht="21" x14ac:dyDescent="0.25">
      <c r="A31" s="8"/>
      <c r="B31" s="1"/>
      <c r="C31" s="1"/>
      <c r="D31" s="10"/>
      <c r="E31" s="9"/>
      <c r="F31" s="9"/>
      <c r="G31" s="9"/>
      <c r="H31" s="9"/>
      <c r="I31" s="9"/>
      <c r="J31" s="9"/>
      <c r="K31" s="9"/>
      <c r="L31" s="9"/>
      <c r="M31" s="6"/>
      <c r="N31" s="9"/>
      <c r="O31" s="9"/>
      <c r="P31" s="3"/>
      <c r="Q31" s="3"/>
      <c r="R31" s="3"/>
      <c r="S31" s="3"/>
      <c r="T31" s="3"/>
      <c r="U31" s="3"/>
    </row>
    <row r="32" spans="1:21" ht="21" x14ac:dyDescent="0.25">
      <c r="A32" s="8"/>
      <c r="B32" s="1"/>
      <c r="C32" s="1"/>
      <c r="D32" s="1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"/>
      <c r="Q32" s="3"/>
      <c r="R32" s="3"/>
      <c r="S32" s="3"/>
      <c r="T32" s="3"/>
      <c r="U32" s="3"/>
    </row>
    <row r="33" spans="1:21" x14ac:dyDescent="0.2">
      <c r="A33" s="5"/>
      <c r="B33" s="2"/>
      <c r="C33" s="2"/>
      <c r="E33" s="10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"/>
      <c r="R33" s="3"/>
      <c r="S33" s="3"/>
      <c r="T33" s="3"/>
      <c r="U33" s="3"/>
    </row>
    <row r="34" spans="1:21" x14ac:dyDescent="0.2">
      <c r="A34" s="5"/>
      <c r="B34" s="2"/>
      <c r="C34" s="2"/>
      <c r="E34" s="1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/>
      <c r="R34" s="3"/>
      <c r="S34" s="3"/>
      <c r="T34" s="3"/>
      <c r="U34" s="3"/>
    </row>
    <row r="35" spans="1:21" x14ac:dyDescent="0.2">
      <c r="A35" s="6"/>
      <c r="B35" s="3"/>
      <c r="C35" s="3"/>
      <c r="E35" s="11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"/>
      <c r="R35" s="3"/>
      <c r="S35" s="3"/>
      <c r="T35" s="3"/>
      <c r="U35" s="3"/>
    </row>
    <row r="36" spans="1:21" x14ac:dyDescent="0.2">
      <c r="A36" s="6"/>
      <c r="B36" s="3"/>
      <c r="C36" s="3"/>
      <c r="E36" s="11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3"/>
      <c r="R36" s="3"/>
      <c r="S36" s="3"/>
      <c r="T36" s="3"/>
      <c r="U36" s="3"/>
    </row>
    <row r="37" spans="1:21" x14ac:dyDescent="0.2">
      <c r="A37" s="6"/>
      <c r="B37" s="3"/>
      <c r="C37" s="3"/>
      <c r="E37" s="1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3"/>
      <c r="R37" s="3"/>
      <c r="S37" s="3"/>
      <c r="T37" s="3"/>
      <c r="U37" s="3"/>
    </row>
    <row r="38" spans="1:21" x14ac:dyDescent="0.2">
      <c r="A38" s="6"/>
      <c r="B38" s="3"/>
      <c r="C38" s="3"/>
      <c r="E38" s="1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3"/>
      <c r="R38" s="3"/>
      <c r="S38" s="3"/>
      <c r="T38" s="3"/>
      <c r="U38" s="3"/>
    </row>
    <row r="39" spans="1:21" x14ac:dyDescent="0.2">
      <c r="A39" s="6"/>
      <c r="B39" s="3"/>
      <c r="C39" s="3"/>
      <c r="E39" s="1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"/>
      <c r="R39" s="3"/>
      <c r="S39" s="3"/>
      <c r="T39" s="3"/>
      <c r="U39" s="3"/>
    </row>
    <row r="40" spans="1:21" x14ac:dyDescent="0.2">
      <c r="A40" s="6"/>
      <c r="B40" s="3"/>
      <c r="C40" s="3"/>
      <c r="E40" s="1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"/>
      <c r="R40" s="3"/>
      <c r="S40" s="3"/>
      <c r="T40" s="3"/>
      <c r="U40" s="3"/>
    </row>
    <row r="41" spans="1:21" x14ac:dyDescent="0.2">
      <c r="A41" s="6"/>
      <c r="B41" s="3"/>
      <c r="C41" s="3"/>
      <c r="E41" s="1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"/>
      <c r="R41" s="3"/>
      <c r="S41" s="3"/>
      <c r="T41" s="3"/>
      <c r="U41" s="3"/>
    </row>
    <row r="42" spans="1:21" x14ac:dyDescent="0.2">
      <c r="A42" s="6"/>
      <c r="B42" s="3"/>
      <c r="C42" s="3"/>
      <c r="E42" s="1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  <c r="R42" s="3"/>
      <c r="S42" s="3"/>
      <c r="T42" s="3"/>
      <c r="U42" s="3"/>
    </row>
    <row r="43" spans="1:21" x14ac:dyDescent="0.2">
      <c r="A43" s="6"/>
      <c r="B43" s="3"/>
      <c r="C43" s="3"/>
      <c r="E43" s="1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/>
      <c r="R43" s="3"/>
      <c r="S43" s="3"/>
      <c r="T43" s="3"/>
      <c r="U43" s="3"/>
    </row>
    <row r="44" spans="1:21" x14ac:dyDescent="0.2">
      <c r="A44" s="6"/>
      <c r="B44" s="3"/>
      <c r="C44" s="3"/>
      <c r="E44" s="1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3"/>
      <c r="R44" s="3"/>
      <c r="S44" s="3"/>
      <c r="T44" s="3"/>
      <c r="U44" s="3"/>
    </row>
    <row r="45" spans="1:21" x14ac:dyDescent="0.2">
      <c r="A45" s="6"/>
      <c r="B45" s="3"/>
      <c r="C45" s="3"/>
      <c r="E45" s="11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3"/>
      <c r="R45" s="3"/>
      <c r="S45" s="3"/>
      <c r="T45" s="3"/>
      <c r="U45" s="3"/>
    </row>
    <row r="46" spans="1:21" x14ac:dyDescent="0.2">
      <c r="A46" s="6"/>
      <c r="B46" s="3"/>
      <c r="C46" s="3"/>
      <c r="E46" s="11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"/>
      <c r="R46" s="3"/>
      <c r="S46" s="3"/>
      <c r="T46" s="3"/>
      <c r="U46" s="3"/>
    </row>
    <row r="47" spans="1:21" x14ac:dyDescent="0.2">
      <c r="A47" s="6"/>
      <c r="B47" s="3"/>
      <c r="C47" s="3"/>
      <c r="E47" s="11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"/>
      <c r="R47" s="3"/>
      <c r="S47" s="3"/>
      <c r="T47" s="3"/>
      <c r="U47" s="3"/>
    </row>
    <row r="48" spans="1:21" x14ac:dyDescent="0.2">
      <c r="A48" s="6"/>
      <c r="B48" s="3"/>
      <c r="C48" s="3"/>
      <c r="E48" s="1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"/>
      <c r="R48" s="3"/>
      <c r="S48" s="3"/>
      <c r="T48" s="3"/>
      <c r="U48" s="3"/>
    </row>
    <row r="49" spans="1:21" x14ac:dyDescent="0.2">
      <c r="A49" s="6"/>
      <c r="B49" s="3"/>
      <c r="C49" s="3"/>
      <c r="E49" s="1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"/>
      <c r="R49" s="3"/>
      <c r="S49" s="3"/>
      <c r="T49" s="3"/>
      <c r="U49" s="3"/>
    </row>
    <row r="50" spans="1:21" x14ac:dyDescent="0.2">
      <c r="A50" s="6"/>
      <c r="B50" s="3"/>
      <c r="C50" s="3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3"/>
      <c r="R50" s="3"/>
      <c r="S50" s="3"/>
      <c r="T50" s="3"/>
      <c r="U50" s="3"/>
    </row>
    <row r="51" spans="1:21" x14ac:dyDescent="0.2">
      <c r="A51" s="6"/>
      <c r="B51" s="3"/>
      <c r="C51" s="3"/>
      <c r="E51" s="1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"/>
      <c r="R51" s="3"/>
      <c r="S51" s="3"/>
      <c r="T51" s="3"/>
      <c r="U51" s="3"/>
    </row>
    <row r="52" spans="1:21" x14ac:dyDescent="0.2">
      <c r="A52" s="6"/>
      <c r="B52" s="3"/>
      <c r="C52" s="3"/>
      <c r="E52" s="1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3"/>
      <c r="R52" s="3"/>
      <c r="S52" s="3"/>
      <c r="T52" s="3"/>
      <c r="U52" s="3"/>
    </row>
    <row r="53" spans="1:21" x14ac:dyDescent="0.2">
      <c r="A53" s="6"/>
      <c r="B53" s="3"/>
      <c r="C53" s="3"/>
      <c r="E53" s="1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3"/>
      <c r="R53" s="3"/>
      <c r="S53" s="3"/>
      <c r="T53" s="3"/>
      <c r="U53" s="3"/>
    </row>
    <row r="54" spans="1:21" x14ac:dyDescent="0.2">
      <c r="A54" s="6"/>
      <c r="B54" s="3"/>
      <c r="C54" s="3"/>
      <c r="E54" s="1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3"/>
      <c r="R54" s="3"/>
      <c r="S54" s="3"/>
      <c r="T54" s="3"/>
      <c r="U54" s="3"/>
    </row>
    <row r="55" spans="1:21" x14ac:dyDescent="0.2">
      <c r="A55" s="6"/>
      <c r="B55" s="3"/>
      <c r="C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3"/>
      <c r="Q55" s="3"/>
      <c r="R55" s="3"/>
      <c r="S55" s="3"/>
      <c r="T55" s="3"/>
      <c r="U55" s="3"/>
    </row>
    <row r="56" spans="1:21" ht="21" x14ac:dyDescent="0.25">
      <c r="A56" s="8"/>
      <c r="B56" s="1"/>
      <c r="C56" s="1"/>
      <c r="D56" s="10"/>
      <c r="E56" s="9"/>
      <c r="F56" s="9"/>
      <c r="G56" s="9"/>
      <c r="H56" s="9"/>
      <c r="I56" s="9"/>
      <c r="J56" s="9"/>
      <c r="K56" s="9"/>
      <c r="L56" s="9"/>
      <c r="M56" s="6"/>
      <c r="N56" s="9"/>
      <c r="O56" s="9"/>
      <c r="P56" s="3"/>
      <c r="Q56" s="3"/>
      <c r="R56" s="3"/>
      <c r="S56" s="3"/>
      <c r="T56" s="3"/>
      <c r="U56" s="3"/>
    </row>
    <row r="57" spans="1:21" ht="21" x14ac:dyDescent="0.25">
      <c r="A57" s="8"/>
      <c r="B57" s="1"/>
      <c r="C57" s="1"/>
      <c r="D57" s="10"/>
      <c r="E57" s="9"/>
      <c r="F57" s="9"/>
      <c r="G57" s="9"/>
      <c r="H57" s="9"/>
      <c r="I57" s="9"/>
      <c r="J57" s="9"/>
      <c r="K57" s="9"/>
      <c r="L57" s="9"/>
      <c r="M57" s="6"/>
      <c r="N57" s="9"/>
      <c r="O57" s="9"/>
      <c r="P57" s="3"/>
      <c r="Q57" s="3"/>
      <c r="R57" s="3"/>
      <c r="S57" s="3"/>
      <c r="T57" s="3"/>
      <c r="U57" s="3"/>
    </row>
    <row r="58" spans="1:21" ht="21" x14ac:dyDescent="0.25">
      <c r="A58" s="8"/>
      <c r="B58" s="1"/>
      <c r="C58" s="1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"/>
      <c r="Q58" s="3"/>
      <c r="R58" s="3"/>
      <c r="S58" s="3"/>
      <c r="T58" s="3"/>
      <c r="U58" s="3"/>
    </row>
    <row r="59" spans="1:21" x14ac:dyDescent="0.2">
      <c r="A59" s="5"/>
      <c r="B59" s="2"/>
      <c r="C59" s="2"/>
      <c r="E59" s="10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"/>
      <c r="R59" s="3"/>
      <c r="S59" s="3"/>
      <c r="T59" s="3"/>
      <c r="U59" s="3"/>
    </row>
    <row r="60" spans="1:21" x14ac:dyDescent="0.2">
      <c r="A60" s="5"/>
      <c r="B60" s="2"/>
      <c r="C60" s="2"/>
      <c r="E60" s="10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3"/>
      <c r="R60" s="3"/>
      <c r="S60" s="3"/>
      <c r="T60" s="3"/>
      <c r="U60" s="3"/>
    </row>
    <row r="61" spans="1:21" x14ac:dyDescent="0.2">
      <c r="A61" s="6"/>
      <c r="B61" s="3"/>
      <c r="C61" s="3"/>
      <c r="E61" s="1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3"/>
      <c r="R61" s="3"/>
      <c r="S61" s="3"/>
      <c r="T61" s="3"/>
      <c r="U61" s="3"/>
    </row>
    <row r="62" spans="1:21" x14ac:dyDescent="0.2">
      <c r="A62" s="6"/>
      <c r="B62" s="3"/>
      <c r="C62" s="3"/>
      <c r="E62" s="1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3"/>
      <c r="R62" s="3"/>
      <c r="S62" s="3"/>
      <c r="T62" s="3"/>
      <c r="U62" s="3"/>
    </row>
    <row r="63" spans="1:21" x14ac:dyDescent="0.2">
      <c r="A63" s="6"/>
      <c r="B63" s="3"/>
      <c r="C63" s="3"/>
      <c r="E63" s="1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3"/>
      <c r="R63" s="3"/>
      <c r="S63" s="3"/>
      <c r="T63" s="3"/>
      <c r="U63" s="3"/>
    </row>
    <row r="64" spans="1:21" x14ac:dyDescent="0.2">
      <c r="A64" s="6"/>
      <c r="B64" s="3"/>
      <c r="C64" s="3"/>
      <c r="E64" s="1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3"/>
      <c r="R64" s="3"/>
      <c r="S64" s="3"/>
      <c r="T64" s="3"/>
      <c r="U64" s="3"/>
    </row>
    <row r="65" spans="1:21" x14ac:dyDescent="0.2">
      <c r="A65" s="6"/>
      <c r="B65" s="3"/>
      <c r="C65" s="3"/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3"/>
      <c r="T65" s="3"/>
      <c r="U65" s="3"/>
    </row>
    <row r="66" spans="1:21" x14ac:dyDescent="0.2">
      <c r="A66" s="6"/>
      <c r="B66" s="3"/>
      <c r="C66" s="3"/>
      <c r="E66" s="1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3"/>
      <c r="T66" s="3"/>
      <c r="U66" s="3"/>
    </row>
    <row r="67" spans="1:21" x14ac:dyDescent="0.2">
      <c r="A67" s="6"/>
      <c r="B67" s="3"/>
      <c r="C67" s="3"/>
      <c r="E67" s="1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3"/>
      <c r="R67" s="3"/>
      <c r="S67" s="3"/>
      <c r="T67" s="3"/>
      <c r="U67" s="3"/>
    </row>
    <row r="68" spans="1:21" x14ac:dyDescent="0.2">
      <c r="A68" s="6"/>
      <c r="B68" s="3"/>
      <c r="C68" s="3"/>
      <c r="E68" s="1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3"/>
      <c r="R68" s="3"/>
      <c r="S68" s="3"/>
      <c r="T68" s="3"/>
      <c r="U68" s="3"/>
    </row>
    <row r="69" spans="1:21" x14ac:dyDescent="0.2">
      <c r="A69" s="6"/>
      <c r="B69" s="3"/>
      <c r="C69" s="3"/>
      <c r="E69" s="1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3"/>
      <c r="R69" s="3"/>
      <c r="S69" s="3"/>
      <c r="T69" s="3"/>
      <c r="U69" s="3"/>
    </row>
    <row r="70" spans="1:21" x14ac:dyDescent="0.2">
      <c r="A70" s="6"/>
      <c r="B70" s="3"/>
      <c r="C70" s="3"/>
      <c r="E70" s="1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3"/>
      <c r="R70" s="3"/>
      <c r="S70" s="3"/>
      <c r="T70" s="3"/>
      <c r="U70" s="3"/>
    </row>
    <row r="71" spans="1:21" x14ac:dyDescent="0.2">
      <c r="A71" s="6"/>
      <c r="B71" s="3"/>
      <c r="C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3"/>
      <c r="Q71" s="3"/>
      <c r="R71" s="3"/>
      <c r="S71" s="3"/>
      <c r="T71" s="3"/>
      <c r="U71" s="3"/>
    </row>
    <row r="72" spans="1:21" ht="21" x14ac:dyDescent="0.25">
      <c r="A72" s="8"/>
      <c r="B72" s="1"/>
      <c r="C72" s="1"/>
      <c r="D72" s="10"/>
      <c r="E72" s="9"/>
      <c r="F72" s="9"/>
      <c r="G72" s="9"/>
      <c r="H72" s="9"/>
      <c r="I72" s="9"/>
      <c r="J72" s="9"/>
      <c r="K72" s="9"/>
      <c r="L72" s="9"/>
      <c r="M72" s="6"/>
      <c r="N72" s="9"/>
      <c r="O72" s="9"/>
      <c r="P72" s="3"/>
      <c r="Q72" s="3"/>
      <c r="R72" s="3"/>
      <c r="S72" s="3"/>
      <c r="T72" s="3"/>
      <c r="U72" s="3"/>
    </row>
    <row r="73" spans="1:21" ht="21" x14ac:dyDescent="0.25">
      <c r="A73" s="8"/>
      <c r="B73" s="1"/>
      <c r="C73" s="1"/>
      <c r="D73" s="10"/>
      <c r="E73" s="9"/>
      <c r="F73" s="9"/>
      <c r="G73" s="9"/>
      <c r="H73" s="9"/>
      <c r="I73" s="9"/>
      <c r="J73" s="9"/>
      <c r="K73" s="9"/>
      <c r="L73" s="9"/>
      <c r="M73" s="6"/>
      <c r="N73" s="9"/>
      <c r="O73" s="9"/>
      <c r="P73" s="3"/>
      <c r="Q73" s="3"/>
      <c r="R73" s="3"/>
      <c r="S73" s="3"/>
      <c r="T73" s="3"/>
      <c r="U73" s="3"/>
    </row>
    <row r="74" spans="1:21" ht="21" x14ac:dyDescent="0.25">
      <c r="A74" s="8"/>
      <c r="B74" s="1"/>
      <c r="C74" s="1"/>
      <c r="D74" s="10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"/>
      <c r="Q74" s="3"/>
      <c r="R74" s="3"/>
      <c r="S74" s="3"/>
      <c r="T74" s="3"/>
      <c r="U74" s="3"/>
    </row>
    <row r="75" spans="1:21" x14ac:dyDescent="0.2">
      <c r="A75" s="5"/>
      <c r="B75" s="2"/>
      <c r="C75" s="2"/>
      <c r="E75" s="10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3"/>
      <c r="R75" s="3"/>
      <c r="S75" s="3"/>
      <c r="T75" s="3"/>
      <c r="U75" s="3"/>
    </row>
    <row r="76" spans="1:21" x14ac:dyDescent="0.2">
      <c r="A76" s="5"/>
      <c r="B76" s="2"/>
      <c r="C76" s="2"/>
      <c r="E76" s="10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3"/>
      <c r="R76" s="3"/>
      <c r="S76" s="3"/>
      <c r="T76" s="3"/>
      <c r="U76" s="3"/>
    </row>
    <row r="77" spans="1:21" x14ac:dyDescent="0.2">
      <c r="A77" s="6"/>
      <c r="B77" s="3"/>
      <c r="C77" s="3"/>
      <c r="E77" s="1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3"/>
      <c r="R77" s="3"/>
      <c r="S77" s="3"/>
      <c r="T77" s="3"/>
      <c r="U77" s="3"/>
    </row>
    <row r="78" spans="1:21" x14ac:dyDescent="0.2">
      <c r="A78" s="6"/>
      <c r="B78" s="3"/>
      <c r="C78" s="3"/>
      <c r="E78" s="1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3"/>
      <c r="R78" s="3"/>
      <c r="S78" s="3"/>
      <c r="T78" s="3"/>
      <c r="U78" s="3"/>
    </row>
    <row r="79" spans="1:21" x14ac:dyDescent="0.2">
      <c r="A79" s="6"/>
      <c r="B79" s="3"/>
      <c r="C79" s="3"/>
      <c r="E79" s="1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3"/>
      <c r="R79" s="3"/>
      <c r="S79" s="3"/>
      <c r="T79" s="3"/>
      <c r="U79" s="3"/>
    </row>
    <row r="80" spans="1:21" x14ac:dyDescent="0.2">
      <c r="A80" s="6"/>
      <c r="B80" s="3"/>
      <c r="C80" s="3"/>
      <c r="E80" s="1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3"/>
      <c r="R80" s="3"/>
      <c r="S80" s="3"/>
      <c r="T80" s="3"/>
      <c r="U80" s="3"/>
    </row>
    <row r="81" spans="1:21" x14ac:dyDescent="0.2">
      <c r="A81" s="6"/>
      <c r="B81" s="3"/>
      <c r="C81" s="3"/>
      <c r="E81" s="1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3"/>
      <c r="R81" s="3"/>
      <c r="S81" s="3"/>
      <c r="T81" s="3"/>
      <c r="U81" s="3"/>
    </row>
    <row r="82" spans="1:21" x14ac:dyDescent="0.2">
      <c r="A82" s="6"/>
      <c r="B82" s="3"/>
      <c r="C82" s="3"/>
      <c r="E82" s="1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3"/>
      <c r="R82" s="3"/>
      <c r="S82" s="3"/>
      <c r="T82" s="3"/>
      <c r="U82" s="3"/>
    </row>
    <row r="83" spans="1:21" x14ac:dyDescent="0.2">
      <c r="A83" s="6"/>
      <c r="B83" s="3"/>
      <c r="C83" s="3"/>
      <c r="E83" s="1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3"/>
      <c r="R83" s="3"/>
      <c r="S83" s="3"/>
      <c r="T83" s="3"/>
      <c r="U83" s="3"/>
    </row>
    <row r="84" spans="1:21" x14ac:dyDescent="0.2">
      <c r="A84" s="6"/>
      <c r="B84" s="3"/>
      <c r="C84" s="3"/>
      <c r="E84" s="1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3"/>
      <c r="R84" s="3"/>
      <c r="S84" s="3"/>
      <c r="T84" s="3"/>
      <c r="U84" s="3"/>
    </row>
    <row r="85" spans="1:21" x14ac:dyDescent="0.2">
      <c r="A85" s="6"/>
      <c r="B85" s="3"/>
      <c r="C85" s="3"/>
      <c r="E85" s="1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3"/>
      <c r="R85" s="3"/>
      <c r="S85" s="3"/>
      <c r="T85" s="3"/>
      <c r="U85" s="3"/>
    </row>
    <row r="86" spans="1:21" x14ac:dyDescent="0.2">
      <c r="A86" s="6"/>
      <c r="B86" s="3"/>
      <c r="C86" s="3"/>
      <c r="E86" s="1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3"/>
      <c r="R86" s="3"/>
      <c r="S86" s="3"/>
      <c r="T86" s="3"/>
      <c r="U86" s="3"/>
    </row>
    <row r="87" spans="1:21" x14ac:dyDescent="0.2">
      <c r="A87" s="6"/>
      <c r="B87" s="3"/>
      <c r="C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3"/>
      <c r="Q87" s="3"/>
      <c r="R87" s="3"/>
      <c r="S87" s="3"/>
      <c r="T87" s="3"/>
      <c r="U87" s="3"/>
    </row>
    <row r="88" spans="1:21" ht="21" x14ac:dyDescent="0.25">
      <c r="A88" s="8"/>
      <c r="B88" s="1"/>
      <c r="C88" s="1"/>
      <c r="D88" s="10"/>
      <c r="E88" s="9"/>
      <c r="F88" s="9"/>
      <c r="G88" s="9"/>
      <c r="H88" s="9"/>
      <c r="I88" s="9"/>
      <c r="J88" s="9"/>
      <c r="K88" s="9"/>
      <c r="L88" s="9"/>
      <c r="M88" s="6"/>
      <c r="N88" s="9"/>
      <c r="O88" s="9"/>
      <c r="P88" s="3"/>
      <c r="Q88" s="3"/>
      <c r="R88" s="3"/>
      <c r="S88" s="3"/>
      <c r="T88" s="3"/>
      <c r="U88" s="3"/>
    </row>
    <row r="89" spans="1:21" ht="21" x14ac:dyDescent="0.25">
      <c r="A89" s="8"/>
      <c r="B89" s="1"/>
      <c r="C89" s="1"/>
      <c r="D89" s="10"/>
      <c r="E89" s="9"/>
      <c r="F89" s="9"/>
      <c r="G89" s="9"/>
      <c r="H89" s="9"/>
      <c r="I89" s="9"/>
      <c r="J89" s="9"/>
      <c r="K89" s="9"/>
      <c r="L89" s="9"/>
      <c r="M89" s="6"/>
      <c r="N89" s="9"/>
      <c r="O89" s="9"/>
      <c r="P89" s="3"/>
      <c r="Q89" s="3"/>
      <c r="R89" s="3"/>
      <c r="S89" s="3"/>
      <c r="T89" s="3"/>
      <c r="U89" s="3"/>
    </row>
    <row r="90" spans="1:21" ht="21" x14ac:dyDescent="0.25">
      <c r="A90" s="8"/>
      <c r="B90" s="1"/>
      <c r="C90" s="1"/>
      <c r="D90" s="10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3"/>
      <c r="Q90" s="3"/>
      <c r="R90" s="3"/>
      <c r="S90" s="3"/>
      <c r="T90" s="3"/>
      <c r="U90" s="3"/>
    </row>
    <row r="91" spans="1:21" x14ac:dyDescent="0.2">
      <c r="A91" s="5"/>
      <c r="B91" s="2"/>
      <c r="C91" s="2"/>
      <c r="E91" s="10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3"/>
      <c r="R91" s="3"/>
      <c r="S91" s="3"/>
      <c r="T91" s="3"/>
      <c r="U91" s="3"/>
    </row>
    <row r="92" spans="1:21" x14ac:dyDescent="0.2">
      <c r="A92" s="5"/>
      <c r="B92" s="2"/>
      <c r="C92" s="2"/>
      <c r="E92" s="10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3"/>
      <c r="R92" s="3"/>
      <c r="S92" s="3"/>
      <c r="T92" s="3"/>
      <c r="U92" s="3"/>
    </row>
    <row r="93" spans="1:21" x14ac:dyDescent="0.2">
      <c r="A93" s="6"/>
      <c r="B93" s="3"/>
      <c r="C93" s="3"/>
      <c r="E93" s="1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3"/>
      <c r="R93" s="3"/>
      <c r="S93" s="3"/>
      <c r="T93" s="3"/>
      <c r="U93" s="3"/>
    </row>
    <row r="94" spans="1:21" x14ac:dyDescent="0.2">
      <c r="A94" s="6"/>
      <c r="B94" s="3"/>
      <c r="C94" s="3"/>
      <c r="E94" s="1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3"/>
      <c r="R94" s="3"/>
      <c r="S94" s="3"/>
      <c r="T94" s="3"/>
      <c r="U94" s="3"/>
    </row>
    <row r="95" spans="1:21" x14ac:dyDescent="0.2">
      <c r="A95" s="6"/>
      <c r="B95" s="3"/>
      <c r="C95" s="3"/>
      <c r="E95" s="1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3"/>
      <c r="R95" s="3"/>
      <c r="S95" s="3"/>
      <c r="T95" s="3"/>
      <c r="U95" s="3"/>
    </row>
    <row r="96" spans="1:21" x14ac:dyDescent="0.2">
      <c r="A96" s="6"/>
      <c r="B96" s="3"/>
      <c r="C96" s="3"/>
      <c r="E96" s="1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3"/>
      <c r="R96" s="3"/>
      <c r="S96" s="3"/>
      <c r="T96" s="3"/>
      <c r="U96" s="3"/>
    </row>
    <row r="97" spans="1:21" x14ac:dyDescent="0.2">
      <c r="A97" s="6"/>
      <c r="B97" s="3"/>
      <c r="C97" s="3"/>
      <c r="E97" s="1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3"/>
      <c r="R97" s="3"/>
      <c r="S97" s="3"/>
      <c r="T97" s="3"/>
      <c r="U97" s="3"/>
    </row>
    <row r="98" spans="1:21" x14ac:dyDescent="0.2">
      <c r="A98" s="6"/>
      <c r="B98" s="3"/>
      <c r="C98" s="3"/>
      <c r="E98" s="1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3"/>
      <c r="R98" s="3"/>
      <c r="S98" s="3"/>
      <c r="T98" s="3"/>
      <c r="U98" s="3"/>
    </row>
    <row r="99" spans="1:21" x14ac:dyDescent="0.2">
      <c r="A99" s="6"/>
      <c r="B99" s="3"/>
      <c r="C99" s="3"/>
      <c r="E99" s="1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3"/>
      <c r="R99" s="3"/>
      <c r="S99" s="3"/>
      <c r="T99" s="3"/>
      <c r="U99" s="3"/>
    </row>
    <row r="100" spans="1:21" x14ac:dyDescent="0.2">
      <c r="A100" s="6"/>
      <c r="B100" s="3"/>
      <c r="C100" s="3"/>
      <c r="E100" s="1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3"/>
      <c r="R100" s="3"/>
      <c r="S100" s="3"/>
      <c r="T100" s="3"/>
      <c r="U100" s="3"/>
    </row>
    <row r="101" spans="1:21" x14ac:dyDescent="0.2">
      <c r="A101" s="6"/>
      <c r="B101" s="3"/>
      <c r="C101" s="3"/>
      <c r="E101" s="1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3"/>
      <c r="R101" s="3"/>
      <c r="S101" s="3"/>
      <c r="T101" s="3"/>
      <c r="U101" s="3"/>
    </row>
    <row r="102" spans="1:21" x14ac:dyDescent="0.2">
      <c r="A102" s="6"/>
      <c r="B102" s="3"/>
      <c r="C102" s="3"/>
      <c r="E102" s="11"/>
      <c r="F102" s="6"/>
      <c r="G102" s="6"/>
      <c r="H102" s="6"/>
      <c r="I102" s="6"/>
      <c r="J102" s="6"/>
      <c r="K102" s="6"/>
      <c r="L102" s="6"/>
      <c r="M102" s="6"/>
      <c r="N102" s="6"/>
      <c r="O102" s="6"/>
      <c r="Q102" s="3"/>
      <c r="R102" s="3"/>
      <c r="S102" s="3"/>
      <c r="T102" s="3"/>
      <c r="U102" s="3"/>
    </row>
    <row r="103" spans="1:21" x14ac:dyDescent="0.2">
      <c r="A103" s="6"/>
      <c r="B103" s="3"/>
      <c r="C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3"/>
      <c r="Q103" s="3"/>
      <c r="R103" s="3"/>
      <c r="S103" s="3"/>
      <c r="T103" s="3"/>
      <c r="U103" s="3"/>
    </row>
    <row r="104" spans="1:21" x14ac:dyDescent="0.2">
      <c r="A104" s="6"/>
      <c r="B104" s="3"/>
      <c r="C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3"/>
      <c r="R104" s="3"/>
      <c r="S104" s="3"/>
      <c r="T104" s="3"/>
      <c r="U104" s="3"/>
    </row>
    <row r="105" spans="1:21" x14ac:dyDescent="0.2">
      <c r="A105" s="6"/>
      <c r="B105" s="3"/>
      <c r="C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3"/>
      <c r="Q105" s="3"/>
      <c r="R105" s="3"/>
      <c r="S105" s="3"/>
      <c r="T105" s="3"/>
      <c r="U105" s="3"/>
    </row>
    <row r="106" spans="1:21" x14ac:dyDescent="0.2">
      <c r="A106" s="6"/>
      <c r="B106" s="3"/>
      <c r="C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3"/>
      <c r="Q106" s="3"/>
      <c r="R106" s="3"/>
      <c r="S106" s="3"/>
      <c r="T106" s="3"/>
      <c r="U106" s="3"/>
    </row>
    <row r="107" spans="1:21" x14ac:dyDescent="0.2">
      <c r="A107" s="6"/>
      <c r="B107" s="3"/>
      <c r="C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3"/>
      <c r="Q107" s="3"/>
      <c r="R107" s="3"/>
      <c r="S107" s="3"/>
      <c r="T107" s="3"/>
      <c r="U107" s="3"/>
    </row>
    <row r="108" spans="1:21" x14ac:dyDescent="0.2">
      <c r="A108" s="6"/>
      <c r="B108" s="3"/>
      <c r="C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3"/>
      <c r="Q108" s="3"/>
      <c r="R108" s="3"/>
      <c r="S108" s="3"/>
      <c r="T108" s="3"/>
      <c r="U108" s="3"/>
    </row>
    <row r="109" spans="1:21" x14ac:dyDescent="0.2">
      <c r="A109" s="6"/>
      <c r="B109" s="3"/>
      <c r="C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3"/>
      <c r="R109" s="3"/>
      <c r="S109" s="3"/>
      <c r="T109" s="3"/>
      <c r="U109" s="3"/>
    </row>
    <row r="110" spans="1:21" x14ac:dyDescent="0.2">
      <c r="A110" s="6"/>
      <c r="B110" s="3"/>
      <c r="C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3"/>
      <c r="Q110" s="3"/>
      <c r="R110" s="3"/>
      <c r="S110" s="3"/>
      <c r="T110" s="3"/>
      <c r="U110" s="3"/>
    </row>
    <row r="111" spans="1:21" x14ac:dyDescent="0.2">
      <c r="A111" s="6"/>
      <c r="B111" s="3"/>
      <c r="C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3"/>
      <c r="Q111" s="3"/>
      <c r="R111" s="3"/>
      <c r="S111" s="3"/>
      <c r="T111" s="3"/>
      <c r="U111" s="3"/>
    </row>
    <row r="112" spans="1:21" x14ac:dyDescent="0.2">
      <c r="A112" s="6"/>
      <c r="B112" s="3"/>
      <c r="C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3"/>
      <c r="Q112" s="3"/>
      <c r="R112" s="3"/>
      <c r="S112" s="3"/>
      <c r="T112" s="3"/>
      <c r="U112" s="3"/>
    </row>
    <row r="113" spans="1:21" x14ac:dyDescent="0.2">
      <c r="A113" s="6"/>
      <c r="B113" s="3"/>
      <c r="C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3"/>
      <c r="Q113" s="3"/>
      <c r="R113" s="3"/>
      <c r="S113" s="3"/>
      <c r="T113" s="3"/>
      <c r="U113" s="3"/>
    </row>
    <row r="114" spans="1:21" x14ac:dyDescent="0.2">
      <c r="A114" s="6"/>
      <c r="B114" s="3"/>
      <c r="C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3"/>
      <c r="Q114" s="3"/>
      <c r="R114" s="3"/>
      <c r="S114" s="3"/>
      <c r="T114" s="3"/>
      <c r="U114" s="3"/>
    </row>
    <row r="115" spans="1:21" x14ac:dyDescent="0.2">
      <c r="A115" s="6"/>
      <c r="B115" s="3"/>
      <c r="C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3"/>
      <c r="Q115" s="3"/>
      <c r="R115" s="3"/>
      <c r="S115" s="3"/>
      <c r="T115" s="3"/>
      <c r="U115" s="3"/>
    </row>
    <row r="116" spans="1:21" x14ac:dyDescent="0.2">
      <c r="A116" s="6"/>
      <c r="B116" s="3"/>
      <c r="C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3"/>
      <c r="Q116" s="3"/>
      <c r="R116" s="3"/>
      <c r="S116" s="3"/>
      <c r="T116" s="3"/>
      <c r="U116" s="3"/>
    </row>
    <row r="117" spans="1:21" x14ac:dyDescent="0.2">
      <c r="A117" s="6"/>
      <c r="B117" s="3"/>
      <c r="C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3"/>
      <c r="Q117" s="3"/>
      <c r="R117" s="3"/>
      <c r="S117" s="3"/>
      <c r="T117" s="3"/>
      <c r="U117" s="3"/>
    </row>
    <row r="118" spans="1:21" x14ac:dyDescent="0.2">
      <c r="A118" s="6"/>
      <c r="B118" s="3"/>
      <c r="C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3"/>
      <c r="Q118" s="3"/>
      <c r="R118" s="3"/>
      <c r="S118" s="3"/>
      <c r="T118" s="3"/>
      <c r="U118" s="3"/>
    </row>
    <row r="119" spans="1:21" x14ac:dyDescent="0.2">
      <c r="A119" s="6"/>
      <c r="B119" s="3"/>
      <c r="C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3"/>
      <c r="Q119" s="3"/>
      <c r="R119" s="3"/>
      <c r="S119" s="3"/>
      <c r="T119" s="3"/>
      <c r="U119" s="3"/>
    </row>
    <row r="120" spans="1:21" x14ac:dyDescent="0.2">
      <c r="A120" s="6"/>
      <c r="B120" s="3"/>
      <c r="C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3"/>
      <c r="Q120" s="3"/>
      <c r="R120" s="3"/>
      <c r="S120" s="3"/>
      <c r="T120" s="3"/>
      <c r="U120" s="3"/>
    </row>
    <row r="121" spans="1:21" x14ac:dyDescent="0.2">
      <c r="A121" s="6"/>
      <c r="B121" s="3"/>
      <c r="C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3"/>
      <c r="Q121" s="3"/>
      <c r="R121" s="3"/>
      <c r="S121" s="3"/>
      <c r="T121" s="3"/>
      <c r="U121" s="3"/>
    </row>
    <row r="122" spans="1:21" x14ac:dyDescent="0.2">
      <c r="A122" s="6"/>
      <c r="B122" s="3"/>
      <c r="C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3"/>
      <c r="Q122" s="3"/>
      <c r="R122" s="3"/>
      <c r="S122" s="3"/>
      <c r="T122" s="3"/>
      <c r="U122" s="3"/>
    </row>
    <row r="123" spans="1:21" x14ac:dyDescent="0.2">
      <c r="A123" s="6"/>
      <c r="B123" s="3"/>
      <c r="C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3"/>
      <c r="Q123" s="3"/>
      <c r="R123" s="3"/>
      <c r="S123" s="3"/>
      <c r="T123" s="3"/>
      <c r="U123" s="3"/>
    </row>
    <row r="124" spans="1:21" x14ac:dyDescent="0.2">
      <c r="A124" s="6"/>
      <c r="B124" s="3"/>
      <c r="C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3"/>
      <c r="Q124" s="3"/>
      <c r="R124" s="3"/>
      <c r="S124" s="3"/>
      <c r="T124" s="3"/>
      <c r="U124" s="3"/>
    </row>
    <row r="125" spans="1:21" x14ac:dyDescent="0.2">
      <c r="A125" s="6"/>
      <c r="B125" s="3"/>
      <c r="C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3"/>
      <c r="Q125" s="3"/>
      <c r="R125" s="3"/>
      <c r="S125" s="3"/>
      <c r="T125" s="3"/>
      <c r="U125" s="3"/>
    </row>
    <row r="126" spans="1:21" x14ac:dyDescent="0.2">
      <c r="A126" s="6"/>
      <c r="B126" s="3"/>
      <c r="C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3"/>
      <c r="Q126" s="3"/>
      <c r="R126" s="3"/>
      <c r="S126" s="3"/>
      <c r="T126" s="3"/>
      <c r="U126" s="3"/>
    </row>
    <row r="127" spans="1:21" x14ac:dyDescent="0.2">
      <c r="A127" s="6"/>
      <c r="B127" s="3"/>
      <c r="C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3"/>
      <c r="Q127" s="3"/>
      <c r="R127" s="3"/>
      <c r="S127" s="3"/>
      <c r="T127" s="3"/>
      <c r="U127" s="3"/>
    </row>
    <row r="128" spans="1:21" x14ac:dyDescent="0.2">
      <c r="A128" s="6"/>
      <c r="B128" s="3"/>
      <c r="C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3"/>
      <c r="Q128" s="3"/>
      <c r="R128" s="3"/>
      <c r="S128" s="3"/>
      <c r="T128" s="3"/>
      <c r="U128" s="3"/>
    </row>
    <row r="129" spans="1:21" x14ac:dyDescent="0.2">
      <c r="A129" s="6"/>
      <c r="B129" s="3"/>
      <c r="C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3"/>
      <c r="Q129" s="3"/>
      <c r="R129" s="3"/>
      <c r="S129" s="3"/>
      <c r="T129" s="3"/>
      <c r="U129" s="3"/>
    </row>
    <row r="130" spans="1:21" x14ac:dyDescent="0.2">
      <c r="A130" s="6"/>
      <c r="B130" s="3"/>
      <c r="C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3"/>
      <c r="Q130" s="3"/>
      <c r="R130" s="3"/>
      <c r="S130" s="3"/>
      <c r="T130" s="3"/>
      <c r="U130" s="3"/>
    </row>
    <row r="131" spans="1:21" x14ac:dyDescent="0.2">
      <c r="A131" s="6"/>
      <c r="B131" s="3"/>
      <c r="C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3"/>
      <c r="Q131" s="3"/>
      <c r="R131" s="3"/>
      <c r="S131" s="3"/>
      <c r="T131" s="3"/>
      <c r="U131" s="3"/>
    </row>
    <row r="132" spans="1:21" x14ac:dyDescent="0.2">
      <c r="A132" s="6"/>
      <c r="B132" s="3"/>
      <c r="C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3"/>
      <c r="Q132" s="3"/>
      <c r="R132" s="3"/>
      <c r="S132" s="3"/>
      <c r="T132" s="3"/>
      <c r="U132" s="3"/>
    </row>
    <row r="133" spans="1:21" x14ac:dyDescent="0.2">
      <c r="A133" s="6"/>
      <c r="B133" s="3"/>
      <c r="C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3"/>
      <c r="Q133" s="3"/>
      <c r="R133" s="3"/>
      <c r="S133" s="3"/>
      <c r="T133" s="3"/>
      <c r="U133" s="3"/>
    </row>
    <row r="134" spans="1:21" x14ac:dyDescent="0.2">
      <c r="A134" s="6"/>
      <c r="B134" s="3"/>
      <c r="C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3"/>
      <c r="Q134" s="3"/>
      <c r="R134" s="3"/>
      <c r="S134" s="3"/>
      <c r="T134" s="3"/>
      <c r="U134" s="3"/>
    </row>
    <row r="135" spans="1:21" x14ac:dyDescent="0.2">
      <c r="A135" s="6"/>
      <c r="B135" s="3"/>
      <c r="C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3"/>
      <c r="Q135" s="3"/>
      <c r="R135" s="3"/>
      <c r="S135" s="3"/>
      <c r="T135" s="3"/>
      <c r="U135" s="3"/>
    </row>
    <row r="136" spans="1:21" x14ac:dyDescent="0.2">
      <c r="A136" s="6"/>
      <c r="B136" s="3"/>
      <c r="C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3"/>
      <c r="Q136" s="3"/>
      <c r="R136" s="3"/>
      <c r="S136" s="3"/>
      <c r="T136" s="3"/>
      <c r="U136" s="3"/>
    </row>
    <row r="137" spans="1:21" x14ac:dyDescent="0.2">
      <c r="A137" s="6"/>
      <c r="B137" s="3"/>
      <c r="C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3"/>
      <c r="Q137" s="3"/>
      <c r="R137" s="3"/>
      <c r="S137" s="3"/>
      <c r="T137" s="3"/>
      <c r="U137" s="3"/>
    </row>
    <row r="138" spans="1:21" x14ac:dyDescent="0.2">
      <c r="A138" s="6"/>
      <c r="B138" s="3"/>
      <c r="C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3"/>
      <c r="Q138" s="3"/>
      <c r="R138" s="3"/>
      <c r="S138" s="3"/>
      <c r="T138" s="3"/>
      <c r="U138" s="3"/>
    </row>
    <row r="139" spans="1:21" x14ac:dyDescent="0.2">
      <c r="A139" s="6"/>
      <c r="B139" s="3"/>
      <c r="C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3"/>
      <c r="Q139" s="3"/>
      <c r="R139" s="3"/>
      <c r="S139" s="3"/>
      <c r="T139" s="3"/>
      <c r="U139" s="3"/>
    </row>
    <row r="140" spans="1:21" x14ac:dyDescent="0.2">
      <c r="A140" s="6"/>
      <c r="B140" s="3"/>
      <c r="C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3"/>
      <c r="Q140" s="3"/>
      <c r="R140" s="3"/>
      <c r="S140" s="3"/>
      <c r="T140" s="3"/>
      <c r="U140" s="3"/>
    </row>
    <row r="141" spans="1:21" x14ac:dyDescent="0.2">
      <c r="A141" s="6"/>
      <c r="B141" s="3"/>
      <c r="C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3"/>
      <c r="Q141" s="3"/>
      <c r="R141" s="3"/>
      <c r="S141" s="3"/>
      <c r="T141" s="3"/>
      <c r="U141" s="3"/>
    </row>
    <row r="142" spans="1:21" x14ac:dyDescent="0.2">
      <c r="A142" s="6"/>
      <c r="B142" s="3"/>
      <c r="C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3"/>
      <c r="Q142" s="3"/>
      <c r="R142" s="3"/>
      <c r="S142" s="3"/>
      <c r="T142" s="3"/>
      <c r="U142" s="3"/>
    </row>
    <row r="143" spans="1:21" x14ac:dyDescent="0.2">
      <c r="A143" s="6"/>
      <c r="B143" s="3"/>
      <c r="C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3"/>
      <c r="Q143" s="3"/>
      <c r="R143" s="3"/>
      <c r="S143" s="3"/>
      <c r="T143" s="3"/>
      <c r="U143" s="3"/>
    </row>
    <row r="144" spans="1:21" x14ac:dyDescent="0.2">
      <c r="A144" s="6"/>
      <c r="B144" s="3"/>
      <c r="C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3"/>
      <c r="Q144" s="3"/>
      <c r="R144" s="3"/>
      <c r="S144" s="3"/>
      <c r="T144" s="3"/>
      <c r="U144" s="3"/>
    </row>
    <row r="145" spans="1:21" x14ac:dyDescent="0.2">
      <c r="A145" s="6"/>
      <c r="B145" s="3"/>
      <c r="C145" s="3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3"/>
      <c r="Q145" s="3"/>
      <c r="R145" s="3"/>
      <c r="S145" s="3"/>
      <c r="T145" s="3"/>
      <c r="U145" s="3"/>
    </row>
    <row r="146" spans="1:21" x14ac:dyDescent="0.2">
      <c r="A146" s="6"/>
      <c r="B146" s="3"/>
      <c r="C146" s="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3"/>
      <c r="Q146" s="3"/>
      <c r="R146" s="3"/>
      <c r="S146" s="3"/>
      <c r="T146" s="3"/>
      <c r="U146" s="3"/>
    </row>
    <row r="147" spans="1:21" x14ac:dyDescent="0.2">
      <c r="A147" s="6"/>
      <c r="B147" s="3"/>
      <c r="C147" s="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3"/>
      <c r="Q147" s="3"/>
      <c r="R147" s="3"/>
      <c r="S147" s="3"/>
      <c r="T147" s="3"/>
      <c r="U147" s="3"/>
    </row>
    <row r="148" spans="1:21" x14ac:dyDescent="0.2">
      <c r="A148" s="6"/>
      <c r="B148" s="3"/>
      <c r="C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3"/>
      <c r="Q148" s="3"/>
      <c r="R148" s="3"/>
      <c r="S148" s="3"/>
      <c r="T148" s="3"/>
      <c r="U148" s="3"/>
    </row>
    <row r="149" spans="1:21" x14ac:dyDescent="0.2">
      <c r="A149" s="6"/>
      <c r="B149" s="3"/>
      <c r="C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3"/>
      <c r="Q149" s="3"/>
      <c r="R149" s="3"/>
      <c r="S149" s="3"/>
      <c r="T149" s="3"/>
      <c r="U149" s="3"/>
    </row>
    <row r="150" spans="1:21" x14ac:dyDescent="0.2">
      <c r="A150" s="6"/>
      <c r="B150" s="3"/>
      <c r="C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3"/>
      <c r="Q150" s="3"/>
      <c r="R150" s="3"/>
      <c r="S150" s="3"/>
      <c r="T150" s="3"/>
      <c r="U150" s="3"/>
    </row>
    <row r="151" spans="1:21" x14ac:dyDescent="0.2">
      <c r="A151" s="6"/>
      <c r="B151" s="3"/>
      <c r="C151" s="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3"/>
      <c r="Q151" s="3"/>
      <c r="R151" s="3"/>
      <c r="S151" s="3"/>
      <c r="T151" s="3"/>
      <c r="U151" s="3"/>
    </row>
    <row r="152" spans="1:21" x14ac:dyDescent="0.2">
      <c r="A152" s="6"/>
      <c r="B152" s="3"/>
      <c r="C152" s="3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3"/>
      <c r="Q152" s="3"/>
      <c r="R152" s="3"/>
      <c r="S152" s="3"/>
      <c r="T152" s="3"/>
      <c r="U152" s="3"/>
    </row>
    <row r="153" spans="1:21" x14ac:dyDescent="0.2">
      <c r="A153" s="6"/>
      <c r="B153" s="3"/>
      <c r="C153" s="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3"/>
      <c r="Q153" s="3"/>
      <c r="R153" s="3"/>
      <c r="S153" s="3"/>
      <c r="T153" s="3"/>
      <c r="U153" s="3"/>
    </row>
    <row r="154" spans="1:21" x14ac:dyDescent="0.2">
      <c r="A154" s="6"/>
      <c r="B154" s="3"/>
      <c r="C154" s="3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3"/>
      <c r="Q154" s="3"/>
      <c r="R154" s="3"/>
      <c r="S154" s="3"/>
      <c r="T154" s="3"/>
      <c r="U154" s="3"/>
    </row>
    <row r="155" spans="1:21" x14ac:dyDescent="0.2">
      <c r="A155" s="6"/>
      <c r="B155" s="3"/>
      <c r="C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3"/>
      <c r="Q155" s="3"/>
      <c r="R155" s="3"/>
      <c r="S155" s="3"/>
      <c r="T155" s="3"/>
      <c r="U155" s="3"/>
    </row>
    <row r="156" spans="1:21" x14ac:dyDescent="0.2">
      <c r="A156" s="6"/>
      <c r="B156" s="3"/>
      <c r="C156" s="3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3"/>
      <c r="Q156" s="3"/>
      <c r="R156" s="3"/>
      <c r="S156" s="3"/>
      <c r="T156" s="3"/>
      <c r="U156" s="3"/>
    </row>
    <row r="157" spans="1:21" x14ac:dyDescent="0.2">
      <c r="A157" s="6"/>
      <c r="B157" s="3"/>
      <c r="C157" s="3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3"/>
      <c r="Q157" s="3"/>
      <c r="R157" s="3"/>
      <c r="S157" s="3"/>
      <c r="T157" s="3"/>
      <c r="U157" s="3"/>
    </row>
    <row r="158" spans="1:21" x14ac:dyDescent="0.2">
      <c r="A158" s="6"/>
      <c r="B158" s="3"/>
      <c r="C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3"/>
      <c r="Q158" s="3"/>
      <c r="R158" s="3"/>
      <c r="S158" s="3"/>
      <c r="T158" s="3"/>
      <c r="U158" s="3"/>
    </row>
    <row r="159" spans="1:21" x14ac:dyDescent="0.2">
      <c r="A159" s="6"/>
      <c r="B159" s="3"/>
      <c r="C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3"/>
      <c r="Q159" s="3"/>
      <c r="R159" s="3"/>
      <c r="S159" s="3"/>
      <c r="T159" s="3"/>
      <c r="U159" s="3"/>
    </row>
    <row r="160" spans="1:21" x14ac:dyDescent="0.2">
      <c r="A160" s="6"/>
      <c r="B160" s="3"/>
      <c r="C160" s="3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3"/>
      <c r="Q160" s="3"/>
      <c r="R160" s="3"/>
      <c r="S160" s="3"/>
      <c r="T160" s="3"/>
      <c r="U160" s="3"/>
    </row>
    <row r="161" spans="1:21" x14ac:dyDescent="0.2">
      <c r="A161" s="6"/>
      <c r="B161" s="3"/>
      <c r="C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3"/>
      <c r="Q161" s="3"/>
      <c r="R161" s="3"/>
      <c r="S161" s="3"/>
      <c r="T161" s="3"/>
      <c r="U161" s="3"/>
    </row>
    <row r="162" spans="1:21" x14ac:dyDescent="0.2">
      <c r="A162" s="6"/>
      <c r="B162" s="3"/>
      <c r="C162" s="3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3"/>
      <c r="Q162" s="3"/>
      <c r="R162" s="3"/>
      <c r="S162" s="3"/>
      <c r="T162" s="3"/>
      <c r="U162" s="3"/>
    </row>
    <row r="163" spans="1:21" x14ac:dyDescent="0.2">
      <c r="A163" s="6"/>
      <c r="B163" s="3"/>
      <c r="C163" s="3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3"/>
      <c r="Q163" s="3"/>
      <c r="R163" s="3"/>
      <c r="S163" s="3"/>
      <c r="T163" s="3"/>
      <c r="U163" s="3"/>
    </row>
    <row r="164" spans="1:21" x14ac:dyDescent="0.2">
      <c r="A164" s="6"/>
      <c r="B164" s="3"/>
      <c r="C164" s="3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3"/>
      <c r="Q164" s="3"/>
      <c r="R164" s="3"/>
      <c r="S164" s="3"/>
      <c r="T164" s="3"/>
      <c r="U164" s="3"/>
    </row>
    <row r="165" spans="1:21" x14ac:dyDescent="0.2">
      <c r="A165" s="6"/>
      <c r="B165" s="3"/>
      <c r="C165" s="3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3"/>
      <c r="Q165" s="3"/>
      <c r="R165" s="3"/>
      <c r="S165" s="3"/>
      <c r="T165" s="3"/>
      <c r="U165" s="3"/>
    </row>
    <row r="166" spans="1:21" x14ac:dyDescent="0.2">
      <c r="A166" s="6"/>
      <c r="B166" s="3"/>
      <c r="C166" s="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3"/>
      <c r="Q166" s="3"/>
      <c r="R166" s="3"/>
      <c r="S166" s="3"/>
      <c r="T166" s="3"/>
      <c r="U166" s="3"/>
    </row>
    <row r="167" spans="1:21" x14ac:dyDescent="0.2">
      <c r="A167" s="6"/>
      <c r="B167" s="3"/>
      <c r="C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3"/>
      <c r="Q167" s="3"/>
      <c r="R167" s="3"/>
      <c r="S167" s="3"/>
      <c r="T167" s="3"/>
      <c r="U167" s="3"/>
    </row>
    <row r="168" spans="1:21" x14ac:dyDescent="0.2">
      <c r="A168" s="6"/>
      <c r="B168" s="3"/>
      <c r="C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3"/>
      <c r="Q168" s="3"/>
      <c r="R168" s="3"/>
      <c r="S168" s="3"/>
      <c r="T168" s="3"/>
      <c r="U168" s="3"/>
    </row>
    <row r="169" spans="1:21" x14ac:dyDescent="0.2">
      <c r="A169" s="6"/>
      <c r="B169" s="3"/>
      <c r="C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3"/>
      <c r="Q169" s="3"/>
      <c r="R169" s="3"/>
      <c r="S169" s="3"/>
      <c r="T169" s="3"/>
      <c r="U169" s="3"/>
    </row>
    <row r="170" spans="1:21" x14ac:dyDescent="0.2">
      <c r="A170" s="6"/>
      <c r="B170" s="3"/>
      <c r="C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3"/>
      <c r="Q170" s="3"/>
      <c r="R170" s="3"/>
      <c r="S170" s="3"/>
      <c r="T170" s="3"/>
      <c r="U170" s="3"/>
    </row>
    <row r="171" spans="1:21" x14ac:dyDescent="0.2">
      <c r="A171" s="6"/>
      <c r="B171" s="3"/>
      <c r="C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3"/>
      <c r="Q171" s="3"/>
      <c r="R171" s="3"/>
      <c r="S171" s="3"/>
      <c r="T171" s="3"/>
      <c r="U171" s="3"/>
    </row>
    <row r="172" spans="1:21" x14ac:dyDescent="0.2">
      <c r="A172" s="6"/>
      <c r="B172" s="3"/>
      <c r="C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3"/>
      <c r="Q172" s="3"/>
      <c r="R172" s="3"/>
      <c r="S172" s="3"/>
      <c r="T172" s="3"/>
      <c r="U172" s="3"/>
    </row>
    <row r="173" spans="1:21" x14ac:dyDescent="0.2">
      <c r="A173" s="6"/>
      <c r="B173" s="3"/>
      <c r="C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3"/>
      <c r="Q173" s="3"/>
      <c r="R173" s="3"/>
      <c r="S173" s="3"/>
      <c r="T173" s="3"/>
      <c r="U173" s="3"/>
    </row>
    <row r="174" spans="1:21" x14ac:dyDescent="0.2">
      <c r="A174" s="6"/>
      <c r="B174" s="3"/>
      <c r="C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3"/>
      <c r="Q174" s="3"/>
      <c r="R174" s="3"/>
      <c r="S174" s="3"/>
      <c r="T174" s="3"/>
      <c r="U174" s="3"/>
    </row>
    <row r="175" spans="1:21" x14ac:dyDescent="0.2">
      <c r="A175" s="6"/>
      <c r="B175" s="3"/>
      <c r="C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3"/>
      <c r="Q175" s="3"/>
      <c r="R175" s="3"/>
      <c r="S175" s="3"/>
      <c r="T175" s="3"/>
      <c r="U175" s="3"/>
    </row>
    <row r="176" spans="1:21" x14ac:dyDescent="0.2">
      <c r="A176" s="6"/>
      <c r="B176" s="3"/>
      <c r="C176" s="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3"/>
      <c r="Q176" s="3"/>
      <c r="R176" s="3"/>
      <c r="S176" s="3"/>
      <c r="T176" s="3"/>
      <c r="U176" s="3"/>
    </row>
    <row r="177" spans="1:21" x14ac:dyDescent="0.2">
      <c r="A177" s="6"/>
      <c r="B177" s="3"/>
      <c r="C177" s="3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3"/>
      <c r="Q177" s="3"/>
      <c r="R177" s="3"/>
      <c r="S177" s="3"/>
      <c r="T177" s="3"/>
      <c r="U177" s="3"/>
    </row>
    <row r="178" spans="1:21" x14ac:dyDescent="0.2">
      <c r="A178" s="6"/>
      <c r="B178" s="3"/>
      <c r="C178" s="3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3"/>
      <c r="Q178" s="3"/>
      <c r="R178" s="3"/>
      <c r="S178" s="3"/>
      <c r="T178" s="3"/>
      <c r="U178" s="3"/>
    </row>
    <row r="179" spans="1:21" x14ac:dyDescent="0.2">
      <c r="A179" s="6"/>
      <c r="B179" s="3"/>
      <c r="C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3"/>
      <c r="Q179" s="3"/>
      <c r="R179" s="3"/>
      <c r="S179" s="3"/>
      <c r="T179" s="3"/>
      <c r="U179" s="3"/>
    </row>
    <row r="180" spans="1:21" x14ac:dyDescent="0.2">
      <c r="A180" s="6"/>
      <c r="B180" s="3"/>
      <c r="C180" s="3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3"/>
      <c r="Q180" s="3"/>
      <c r="R180" s="3"/>
      <c r="S180" s="3"/>
      <c r="T180" s="3"/>
      <c r="U180" s="3"/>
    </row>
    <row r="181" spans="1:21" x14ac:dyDescent="0.2">
      <c r="A181" s="6"/>
      <c r="B181" s="3"/>
      <c r="C181" s="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3"/>
      <c r="Q181" s="3"/>
      <c r="R181" s="3"/>
      <c r="S181" s="3"/>
      <c r="T181" s="3"/>
      <c r="U181" s="3"/>
    </row>
    <row r="182" spans="1:21" x14ac:dyDescent="0.2">
      <c r="A182" s="6"/>
      <c r="B182" s="3"/>
      <c r="C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3"/>
      <c r="Q182" s="3"/>
      <c r="R182" s="3"/>
      <c r="S182" s="3"/>
      <c r="T182" s="3"/>
      <c r="U182" s="3"/>
    </row>
    <row r="183" spans="1:21" x14ac:dyDescent="0.2">
      <c r="A183" s="6"/>
      <c r="B183" s="3"/>
      <c r="C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3"/>
      <c r="Q183" s="3"/>
      <c r="R183" s="3"/>
      <c r="S183" s="3"/>
      <c r="T183" s="3"/>
      <c r="U183" s="3"/>
    </row>
    <row r="184" spans="1:21" x14ac:dyDescent="0.2">
      <c r="A184" s="6"/>
      <c r="B184" s="3"/>
      <c r="C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3"/>
      <c r="Q184" s="3"/>
      <c r="R184" s="3"/>
      <c r="S184" s="3"/>
      <c r="T184" s="3"/>
      <c r="U184" s="3"/>
    </row>
    <row r="185" spans="1:21" x14ac:dyDescent="0.2">
      <c r="A185" s="6"/>
      <c r="B185" s="3"/>
      <c r="C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3"/>
      <c r="Q185" s="3"/>
      <c r="R185" s="3"/>
      <c r="S185" s="3"/>
      <c r="T185" s="3"/>
      <c r="U185" s="3"/>
    </row>
    <row r="186" spans="1:21" x14ac:dyDescent="0.2">
      <c r="A186" s="6"/>
      <c r="B186" s="3"/>
      <c r="C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3"/>
      <c r="Q186" s="3"/>
      <c r="R186" s="3"/>
      <c r="S186" s="3"/>
      <c r="T186" s="3"/>
      <c r="U186" s="3"/>
    </row>
    <row r="187" spans="1:21" x14ac:dyDescent="0.2">
      <c r="A187" s="6"/>
      <c r="B187" s="3"/>
      <c r="C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3"/>
      <c r="Q187" s="3"/>
      <c r="R187" s="3"/>
      <c r="S187" s="3"/>
      <c r="T187" s="3"/>
      <c r="U187" s="3"/>
    </row>
    <row r="188" spans="1:21" x14ac:dyDescent="0.2">
      <c r="A188" s="6"/>
      <c r="B188" s="3"/>
      <c r="C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3"/>
      <c r="Q188" s="3"/>
      <c r="R188" s="3"/>
      <c r="S188" s="3"/>
      <c r="T188" s="3"/>
      <c r="U188" s="3"/>
    </row>
    <row r="189" spans="1:21" x14ac:dyDescent="0.2">
      <c r="A189" s="6"/>
      <c r="B189" s="3"/>
      <c r="C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3"/>
      <c r="Q189" s="3"/>
      <c r="R189" s="3"/>
      <c r="S189" s="3"/>
      <c r="T189" s="3"/>
      <c r="U189" s="3"/>
    </row>
    <row r="190" spans="1:21" x14ac:dyDescent="0.2">
      <c r="A190" s="6"/>
      <c r="B190" s="3"/>
      <c r="C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3"/>
      <c r="Q190" s="3"/>
      <c r="R190" s="3"/>
      <c r="S190" s="3"/>
      <c r="T190" s="3"/>
      <c r="U190" s="3"/>
    </row>
    <row r="191" spans="1:21" x14ac:dyDescent="0.2">
      <c r="A191" s="6"/>
      <c r="B191" s="3"/>
      <c r="C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3"/>
      <c r="Q191" s="3"/>
      <c r="R191" s="3"/>
      <c r="S191" s="3"/>
      <c r="T191" s="3"/>
      <c r="U191" s="3"/>
    </row>
    <row r="192" spans="1:21" x14ac:dyDescent="0.2">
      <c r="A192" s="6"/>
      <c r="B192" s="3"/>
      <c r="C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3"/>
      <c r="Q192" s="3"/>
      <c r="R192" s="3"/>
      <c r="S192" s="3"/>
      <c r="T192" s="3"/>
      <c r="U192" s="3"/>
    </row>
    <row r="193" spans="1:21" x14ac:dyDescent="0.2">
      <c r="A193" s="6"/>
      <c r="B193" s="3"/>
      <c r="C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3"/>
      <c r="Q193" s="3"/>
      <c r="R193" s="3"/>
      <c r="S193" s="3"/>
      <c r="T193" s="3"/>
      <c r="U193" s="3"/>
    </row>
    <row r="194" spans="1:21" x14ac:dyDescent="0.2">
      <c r="A194" s="6"/>
      <c r="B194" s="3"/>
      <c r="C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3"/>
      <c r="Q194" s="3"/>
      <c r="R194" s="3"/>
      <c r="S194" s="3"/>
      <c r="T194" s="3"/>
      <c r="U194" s="3"/>
    </row>
    <row r="195" spans="1:21" x14ac:dyDescent="0.2">
      <c r="A195" s="6"/>
      <c r="B195" s="3"/>
      <c r="C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3"/>
      <c r="Q195" s="3"/>
      <c r="R195" s="3"/>
      <c r="S195" s="3"/>
      <c r="T195" s="3"/>
      <c r="U195" s="3"/>
    </row>
    <row r="196" spans="1:21" x14ac:dyDescent="0.2">
      <c r="A196" s="6"/>
      <c r="B196" s="3"/>
      <c r="C196" s="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3"/>
      <c r="Q196" s="3"/>
      <c r="R196" s="3"/>
      <c r="S196" s="3"/>
      <c r="T196" s="3"/>
      <c r="U196" s="3"/>
    </row>
    <row r="197" spans="1:21" x14ac:dyDescent="0.2">
      <c r="A197" s="6"/>
      <c r="B197" s="3"/>
      <c r="C197" s="3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3"/>
      <c r="Q197" s="3"/>
      <c r="R197" s="3"/>
      <c r="S197" s="3"/>
      <c r="T197" s="3"/>
      <c r="U197" s="3"/>
    </row>
    <row r="198" spans="1:21" x14ac:dyDescent="0.2">
      <c r="A198" s="6"/>
      <c r="B198" s="3"/>
      <c r="C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3"/>
      <c r="Q198" s="3"/>
      <c r="R198" s="3"/>
      <c r="S198" s="3"/>
      <c r="T198" s="3"/>
      <c r="U198" s="3"/>
    </row>
    <row r="199" spans="1:21" x14ac:dyDescent="0.2">
      <c r="A199" s="6"/>
      <c r="B199" s="3"/>
      <c r="C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3"/>
      <c r="Q199" s="3"/>
      <c r="R199" s="3"/>
      <c r="S199" s="3"/>
      <c r="T199" s="3"/>
      <c r="U199" s="3"/>
    </row>
    <row r="200" spans="1:21" x14ac:dyDescent="0.2">
      <c r="A200" s="6"/>
      <c r="B200" s="3"/>
      <c r="C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3"/>
      <c r="Q200" s="3"/>
      <c r="R200" s="3"/>
      <c r="S200" s="3"/>
      <c r="T200" s="3"/>
      <c r="U200" s="3"/>
    </row>
    <row r="201" spans="1:21" x14ac:dyDescent="0.2">
      <c r="A201" s="6"/>
      <c r="B201" s="3"/>
      <c r="C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3"/>
      <c r="Q201" s="3"/>
      <c r="R201" s="3"/>
      <c r="S201" s="3"/>
      <c r="T201" s="3"/>
      <c r="U201" s="3"/>
    </row>
    <row r="202" spans="1:21" x14ac:dyDescent="0.2">
      <c r="A202" s="6"/>
      <c r="B202" s="3"/>
      <c r="C202" s="3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3"/>
      <c r="Q202" s="3"/>
      <c r="R202" s="3"/>
      <c r="S202" s="3"/>
      <c r="T202" s="3"/>
      <c r="U202" s="3"/>
    </row>
    <row r="203" spans="1:21" x14ac:dyDescent="0.2">
      <c r="A203" s="6"/>
      <c r="B203" s="3"/>
      <c r="C203" s="3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3"/>
      <c r="Q203" s="3"/>
      <c r="R203" s="3"/>
      <c r="S203" s="3"/>
      <c r="T203" s="3"/>
      <c r="U203" s="3"/>
    </row>
    <row r="204" spans="1:21" x14ac:dyDescent="0.2">
      <c r="A204" s="6"/>
      <c r="B204" s="3"/>
      <c r="C204" s="3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3"/>
      <c r="Q204" s="3"/>
      <c r="R204" s="3"/>
      <c r="S204" s="3"/>
      <c r="T204" s="3"/>
      <c r="U204" s="3"/>
    </row>
    <row r="205" spans="1:21" x14ac:dyDescent="0.2">
      <c r="A205" s="6"/>
      <c r="B205" s="3"/>
      <c r="C205" s="3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3"/>
      <c r="Q205" s="3"/>
      <c r="R205" s="3"/>
      <c r="S205" s="3"/>
      <c r="T205" s="3"/>
      <c r="U205" s="3"/>
    </row>
    <row r="206" spans="1:21" x14ac:dyDescent="0.2">
      <c r="A206" s="6"/>
      <c r="B206" s="3"/>
      <c r="C206" s="3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3"/>
      <c r="Q206" s="3"/>
      <c r="R206" s="3"/>
      <c r="S206" s="3"/>
      <c r="T206" s="3"/>
      <c r="U206" s="3"/>
    </row>
    <row r="207" spans="1:21" x14ac:dyDescent="0.2">
      <c r="A207" s="6"/>
      <c r="B207" s="3"/>
      <c r="C207" s="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3"/>
      <c r="Q207" s="3"/>
      <c r="R207" s="3"/>
      <c r="S207" s="3"/>
      <c r="T207" s="3"/>
      <c r="U207" s="3"/>
    </row>
    <row r="208" spans="1:21" x14ac:dyDescent="0.2">
      <c r="A208" s="6"/>
      <c r="B208" s="3"/>
      <c r="C208" s="3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3"/>
      <c r="Q208" s="3"/>
      <c r="R208" s="3"/>
      <c r="S208" s="3"/>
      <c r="T208" s="3"/>
      <c r="U208" s="3"/>
    </row>
    <row r="209" spans="1:21" x14ac:dyDescent="0.2">
      <c r="A209" s="6"/>
      <c r="B209" s="3"/>
      <c r="C209" s="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3"/>
      <c r="Q209" s="3"/>
      <c r="R209" s="3"/>
      <c r="S209" s="3"/>
      <c r="T209" s="3"/>
      <c r="U209" s="3"/>
    </row>
    <row r="210" spans="1:21" x14ac:dyDescent="0.2">
      <c r="A210" s="6"/>
      <c r="B210" s="3"/>
      <c r="C210" s="3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3"/>
      <c r="Q210" s="3"/>
      <c r="R210" s="3"/>
      <c r="S210" s="3"/>
      <c r="T210" s="3"/>
      <c r="U210" s="3"/>
    </row>
    <row r="211" spans="1:21" x14ac:dyDescent="0.2">
      <c r="A211" s="6"/>
      <c r="B211" s="3"/>
      <c r="C211" s="3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3"/>
      <c r="Q211" s="3"/>
      <c r="R211" s="3"/>
      <c r="S211" s="3"/>
      <c r="T211" s="3"/>
      <c r="U211" s="3"/>
    </row>
    <row r="212" spans="1:21" x14ac:dyDescent="0.2">
      <c r="A212" s="6"/>
      <c r="B212" s="3"/>
      <c r="C212" s="3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3"/>
      <c r="Q212" s="3"/>
      <c r="R212" s="3"/>
      <c r="S212" s="3"/>
      <c r="T212" s="3"/>
      <c r="U212" s="3"/>
    </row>
    <row r="213" spans="1:21" x14ac:dyDescent="0.2">
      <c r="A213" s="6"/>
      <c r="B213" s="3"/>
      <c r="C213" s="3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3"/>
      <c r="Q213" s="3"/>
      <c r="R213" s="3"/>
      <c r="S213" s="3"/>
      <c r="T213" s="3"/>
      <c r="U213" s="3"/>
    </row>
    <row r="214" spans="1:21" x14ac:dyDescent="0.2">
      <c r="A214" s="6"/>
      <c r="B214" s="3"/>
      <c r="C214" s="3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3"/>
      <c r="Q214" s="3"/>
      <c r="R214" s="3"/>
      <c r="S214" s="3"/>
      <c r="T214" s="3"/>
      <c r="U214" s="3"/>
    </row>
    <row r="215" spans="1:21" x14ac:dyDescent="0.2">
      <c r="A215" s="6"/>
      <c r="B215" s="3"/>
      <c r="C215" s="3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3"/>
      <c r="Q215" s="3"/>
      <c r="R215" s="3"/>
      <c r="S215" s="3"/>
      <c r="T215" s="3"/>
      <c r="U215" s="3"/>
    </row>
    <row r="216" spans="1:21" x14ac:dyDescent="0.2">
      <c r="A216" s="6"/>
      <c r="B216" s="3"/>
      <c r="C216" s="3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3"/>
      <c r="Q216" s="3"/>
      <c r="R216" s="3"/>
      <c r="S216" s="3"/>
      <c r="T216" s="3"/>
      <c r="U216" s="3"/>
    </row>
    <row r="217" spans="1:21" x14ac:dyDescent="0.2">
      <c r="A217" s="6"/>
      <c r="B217" s="3"/>
      <c r="C217" s="3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3"/>
      <c r="Q217" s="3"/>
      <c r="R217" s="3"/>
      <c r="S217" s="3"/>
      <c r="T217" s="3"/>
      <c r="U217" s="3"/>
    </row>
    <row r="218" spans="1:21" x14ac:dyDescent="0.2">
      <c r="A218" s="6"/>
      <c r="B218" s="3"/>
      <c r="C218" s="3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3"/>
      <c r="Q218" s="3"/>
      <c r="R218" s="3"/>
      <c r="S218" s="3"/>
      <c r="T218" s="3"/>
      <c r="U218" s="3"/>
    </row>
    <row r="219" spans="1:21" x14ac:dyDescent="0.2">
      <c r="A219" s="6"/>
      <c r="B219" s="3"/>
      <c r="C219" s="3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3"/>
      <c r="Q219" s="3"/>
      <c r="R219" s="3"/>
      <c r="S219" s="3"/>
      <c r="T219" s="3"/>
      <c r="U219" s="3"/>
    </row>
    <row r="220" spans="1:21" x14ac:dyDescent="0.2">
      <c r="A220" s="6"/>
      <c r="B220" s="3"/>
      <c r="C220" s="3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3"/>
      <c r="Q220" s="3"/>
      <c r="R220" s="3"/>
      <c r="S220" s="3"/>
      <c r="T220" s="3"/>
      <c r="U220" s="3"/>
    </row>
    <row r="221" spans="1:21" x14ac:dyDescent="0.2">
      <c r="A221" s="6"/>
      <c r="B221" s="3"/>
      <c r="C221" s="3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3"/>
      <c r="Q221" s="3"/>
      <c r="R221" s="3"/>
      <c r="S221" s="3"/>
      <c r="T221" s="3"/>
      <c r="U221" s="3"/>
    </row>
    <row r="222" spans="1:21" x14ac:dyDescent="0.2">
      <c r="A222" s="6"/>
      <c r="B222" s="3"/>
      <c r="C222" s="3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3"/>
      <c r="Q222" s="3"/>
      <c r="R222" s="3"/>
      <c r="S222" s="3"/>
      <c r="T222" s="3"/>
      <c r="U222" s="3"/>
    </row>
    <row r="223" spans="1:21" x14ac:dyDescent="0.2">
      <c r="A223" s="6"/>
      <c r="B223" s="3"/>
      <c r="C223" s="3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3"/>
      <c r="Q223" s="3"/>
      <c r="R223" s="3"/>
      <c r="S223" s="3"/>
      <c r="T223" s="3"/>
      <c r="U223" s="3"/>
    </row>
    <row r="224" spans="1:21" x14ac:dyDescent="0.2">
      <c r="A224" s="6"/>
      <c r="B224" s="3"/>
      <c r="C224" s="3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3"/>
      <c r="Q224" s="3"/>
      <c r="R224" s="3"/>
      <c r="S224" s="3"/>
      <c r="T224" s="3"/>
      <c r="U224" s="3"/>
    </row>
    <row r="225" spans="1:21" x14ac:dyDescent="0.2">
      <c r="A225" s="6"/>
      <c r="B225" s="3"/>
      <c r="C225" s="3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3"/>
      <c r="Q225" s="3"/>
      <c r="R225" s="3"/>
      <c r="S225" s="3"/>
      <c r="T225" s="3"/>
      <c r="U225" s="3"/>
    </row>
    <row r="226" spans="1:21" x14ac:dyDescent="0.2">
      <c r="A226" s="6"/>
      <c r="B226" s="3"/>
      <c r="C226" s="3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3"/>
      <c r="Q226" s="3"/>
      <c r="R226" s="3"/>
      <c r="S226" s="3"/>
      <c r="T226" s="3"/>
      <c r="U226" s="3"/>
    </row>
    <row r="227" spans="1:21" x14ac:dyDescent="0.2">
      <c r="A227" s="6"/>
      <c r="B227" s="3"/>
      <c r="C227" s="3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3"/>
      <c r="Q227" s="3"/>
      <c r="R227" s="3"/>
      <c r="S227" s="3"/>
      <c r="T227" s="3"/>
      <c r="U227" s="3"/>
    </row>
    <row r="228" spans="1:21" x14ac:dyDescent="0.2">
      <c r="A228" s="6"/>
      <c r="B228" s="3"/>
      <c r="C228" s="3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3"/>
      <c r="Q228" s="3"/>
      <c r="R228" s="3"/>
      <c r="S228" s="3"/>
      <c r="T228" s="3"/>
      <c r="U228" s="3"/>
    </row>
    <row r="229" spans="1:21" x14ac:dyDescent="0.2">
      <c r="A229" s="6"/>
      <c r="B229" s="3"/>
      <c r="C229" s="3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3"/>
      <c r="Q229" s="3"/>
      <c r="R229" s="3"/>
      <c r="S229" s="3"/>
      <c r="T229" s="3"/>
      <c r="U229" s="3"/>
    </row>
    <row r="230" spans="1:21" x14ac:dyDescent="0.2">
      <c r="A230" s="6"/>
      <c r="B230" s="3"/>
      <c r="C230" s="3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3"/>
      <c r="Q230" s="3"/>
      <c r="R230" s="3"/>
      <c r="S230" s="3"/>
      <c r="T230" s="3"/>
      <c r="U230" s="3"/>
    </row>
    <row r="231" spans="1:21" x14ac:dyDescent="0.2">
      <c r="A231" s="6"/>
      <c r="B231" s="3"/>
      <c r="C231" s="3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3"/>
      <c r="Q231" s="3"/>
      <c r="R231" s="3"/>
      <c r="S231" s="3"/>
      <c r="T231" s="3"/>
      <c r="U231" s="3"/>
    </row>
    <row r="232" spans="1:21" x14ac:dyDescent="0.2">
      <c r="A232" s="6"/>
      <c r="B232" s="3"/>
      <c r="C232" s="3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3"/>
      <c r="Q232" s="3"/>
      <c r="R232" s="3"/>
      <c r="S232" s="3"/>
      <c r="T232" s="3"/>
      <c r="U232" s="3"/>
    </row>
    <row r="233" spans="1:21" x14ac:dyDescent="0.2">
      <c r="A233" s="6"/>
      <c r="B233" s="3"/>
      <c r="C233" s="3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3"/>
      <c r="Q233" s="3"/>
      <c r="R233" s="3"/>
      <c r="S233" s="3"/>
      <c r="T233" s="3"/>
      <c r="U233" s="3"/>
    </row>
    <row r="234" spans="1:21" x14ac:dyDescent="0.2">
      <c r="A234" s="6"/>
      <c r="B234" s="3"/>
      <c r="C234" s="3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3"/>
      <c r="Q234" s="3"/>
      <c r="R234" s="3"/>
      <c r="S234" s="3"/>
      <c r="T234" s="3"/>
      <c r="U234" s="3"/>
    </row>
    <row r="235" spans="1:21" x14ac:dyDescent="0.2">
      <c r="A235" s="6"/>
      <c r="B235" s="3"/>
      <c r="C235" s="3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3"/>
      <c r="Q235" s="3"/>
      <c r="R235" s="3"/>
      <c r="S235" s="3"/>
      <c r="T235" s="3"/>
      <c r="U235" s="3"/>
    </row>
    <row r="236" spans="1:21" x14ac:dyDescent="0.2">
      <c r="A236" s="6"/>
      <c r="B236" s="3"/>
      <c r="C236" s="3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3"/>
      <c r="Q236" s="3"/>
      <c r="R236" s="3"/>
      <c r="S236" s="3"/>
      <c r="T236" s="3"/>
      <c r="U236" s="3"/>
    </row>
    <row r="237" spans="1:21" x14ac:dyDescent="0.2">
      <c r="A237" s="6"/>
      <c r="B237" s="3"/>
      <c r="C237" s="3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3"/>
      <c r="Q237" s="3"/>
      <c r="R237" s="3"/>
      <c r="S237" s="3"/>
      <c r="T237" s="3"/>
      <c r="U237" s="3"/>
    </row>
    <row r="238" spans="1:21" x14ac:dyDescent="0.2">
      <c r="A238" s="6"/>
      <c r="B238" s="3"/>
      <c r="C238" s="3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3"/>
      <c r="Q238" s="3"/>
      <c r="R238" s="3"/>
      <c r="S238" s="3"/>
      <c r="T238" s="3"/>
      <c r="U238" s="3"/>
    </row>
    <row r="239" spans="1:21" x14ac:dyDescent="0.2">
      <c r="A239" s="6"/>
      <c r="B239" s="3"/>
      <c r="C239" s="3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</row>
    <row r="240" spans="1:21" x14ac:dyDescent="0.2">
      <c r="A240" s="6"/>
      <c r="B240" s="3"/>
      <c r="C240" s="3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</row>
    <row r="241" spans="1:21" x14ac:dyDescent="0.2">
      <c r="A241" s="6"/>
      <c r="B241" s="3"/>
      <c r="C241" s="3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3"/>
      <c r="Q241" s="3"/>
      <c r="R241" s="3"/>
      <c r="S241" s="3"/>
      <c r="T241" s="3"/>
      <c r="U241" s="3"/>
    </row>
    <row r="242" spans="1:21" x14ac:dyDescent="0.2">
      <c r="A242" s="6"/>
      <c r="B242" s="3"/>
      <c r="C242" s="3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3"/>
      <c r="Q242" s="3"/>
      <c r="R242" s="3"/>
      <c r="S242" s="3"/>
      <c r="T242" s="3"/>
      <c r="U242" s="3"/>
    </row>
    <row r="243" spans="1:21" x14ac:dyDescent="0.2">
      <c r="A243" s="6"/>
      <c r="B243" s="3"/>
      <c r="C243" s="3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3"/>
      <c r="Q243" s="3"/>
      <c r="R243" s="3"/>
      <c r="S243" s="3"/>
      <c r="T243" s="3"/>
      <c r="U243" s="3"/>
    </row>
    <row r="244" spans="1:21" x14ac:dyDescent="0.2">
      <c r="A244" s="6"/>
      <c r="B244" s="3"/>
      <c r="C244" s="3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3"/>
      <c r="Q244" s="3"/>
      <c r="R244" s="3"/>
      <c r="S244" s="3"/>
      <c r="T244" s="3"/>
      <c r="U244" s="3"/>
    </row>
    <row r="245" spans="1:21" x14ac:dyDescent="0.2">
      <c r="A245" s="6"/>
      <c r="B245" s="3"/>
      <c r="C245" s="3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3"/>
      <c r="Q245" s="3"/>
      <c r="R245" s="3"/>
      <c r="S245" s="3"/>
      <c r="T245" s="3"/>
      <c r="U245" s="3"/>
    </row>
    <row r="246" spans="1:21" x14ac:dyDescent="0.2">
      <c r="A246" s="6"/>
      <c r="B246" s="3"/>
      <c r="C246" s="3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3"/>
      <c r="Q246" s="3"/>
      <c r="R246" s="3"/>
      <c r="S246" s="3"/>
      <c r="T246" s="3"/>
      <c r="U246" s="3"/>
    </row>
    <row r="247" spans="1:21" x14ac:dyDescent="0.2">
      <c r="A247" s="6"/>
      <c r="B247" s="3"/>
      <c r="C247" s="3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3"/>
      <c r="Q247" s="3"/>
      <c r="R247" s="3"/>
      <c r="S247" s="3"/>
      <c r="T247" s="3"/>
      <c r="U247" s="3"/>
    </row>
    <row r="248" spans="1:21" x14ac:dyDescent="0.2">
      <c r="A248" s="6"/>
      <c r="B248" s="3"/>
      <c r="C248" s="3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3"/>
      <c r="Q248" s="3"/>
      <c r="R248" s="3"/>
      <c r="S248" s="3"/>
      <c r="T248" s="3"/>
      <c r="U248" s="3"/>
    </row>
    <row r="249" spans="1:21" x14ac:dyDescent="0.2">
      <c r="A249" s="6"/>
      <c r="B249" s="3"/>
      <c r="C249" s="3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3"/>
      <c r="Q249" s="3"/>
      <c r="R249" s="3"/>
      <c r="S249" s="3"/>
      <c r="T249" s="3"/>
      <c r="U249" s="3"/>
    </row>
    <row r="250" spans="1:21" x14ac:dyDescent="0.2">
      <c r="A250" s="6"/>
      <c r="B250" s="3"/>
      <c r="C250" s="3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3"/>
      <c r="Q250" s="3"/>
      <c r="R250" s="3"/>
      <c r="S250" s="3"/>
      <c r="T250" s="3"/>
      <c r="U250" s="3"/>
    </row>
    <row r="251" spans="1:21" x14ac:dyDescent="0.2">
      <c r="A251" s="6"/>
      <c r="B251" s="3"/>
      <c r="C251" s="3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3"/>
      <c r="Q251" s="3"/>
      <c r="R251" s="3"/>
      <c r="S251" s="3"/>
      <c r="T251" s="3"/>
      <c r="U251" s="3"/>
    </row>
    <row r="252" spans="1:21" x14ac:dyDescent="0.2">
      <c r="A252" s="6"/>
      <c r="B252" s="3"/>
      <c r="C252" s="3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3"/>
      <c r="Q252" s="3"/>
      <c r="R252" s="3"/>
      <c r="S252" s="3"/>
      <c r="T252" s="3"/>
      <c r="U252" s="3"/>
    </row>
    <row r="253" spans="1:21" x14ac:dyDescent="0.2">
      <c r="A253" s="6"/>
      <c r="B253" s="3"/>
      <c r="C253" s="3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3"/>
      <c r="Q253" s="3"/>
      <c r="R253" s="3"/>
      <c r="S253" s="3"/>
      <c r="T253" s="3"/>
      <c r="U253" s="3"/>
    </row>
    <row r="254" spans="1:21" x14ac:dyDescent="0.2">
      <c r="A254" s="6"/>
      <c r="B254" s="3"/>
      <c r="C254" s="3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3"/>
      <c r="Q254" s="3"/>
      <c r="R254" s="3"/>
      <c r="S254" s="3"/>
      <c r="T254" s="3"/>
      <c r="U254" s="3"/>
    </row>
    <row r="255" spans="1:21" x14ac:dyDescent="0.2">
      <c r="A255" s="6"/>
      <c r="B255" s="3"/>
      <c r="C255" s="3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3"/>
      <c r="Q255" s="3"/>
      <c r="R255" s="3"/>
      <c r="S255" s="3"/>
      <c r="T255" s="3"/>
      <c r="U255" s="3"/>
    </row>
    <row r="256" spans="1:21" x14ac:dyDescent="0.2">
      <c r="A256" s="6"/>
      <c r="B256" s="3"/>
      <c r="C256" s="3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3"/>
      <c r="Q256" s="3"/>
      <c r="R256" s="3"/>
      <c r="S256" s="3"/>
      <c r="T256" s="3"/>
      <c r="U256" s="3"/>
    </row>
    <row r="257" spans="1:21" x14ac:dyDescent="0.2">
      <c r="A257" s="6"/>
      <c r="B257" s="3"/>
      <c r="C257" s="3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3"/>
      <c r="Q257" s="3"/>
      <c r="R257" s="3"/>
      <c r="S257" s="3"/>
      <c r="T257" s="3"/>
      <c r="U257" s="3"/>
    </row>
    <row r="258" spans="1:21" x14ac:dyDescent="0.2">
      <c r="A258" s="6"/>
      <c r="B258" s="3"/>
      <c r="C258" s="3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3"/>
      <c r="Q258" s="3"/>
      <c r="R258" s="3"/>
      <c r="S258" s="3"/>
      <c r="T258" s="3"/>
      <c r="U258" s="3"/>
    </row>
    <row r="259" spans="1:21" x14ac:dyDescent="0.2">
      <c r="A259" s="6"/>
      <c r="B259" s="3"/>
      <c r="C259" s="3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3"/>
      <c r="Q259" s="3"/>
      <c r="R259" s="3"/>
      <c r="S259" s="3"/>
      <c r="T259" s="3"/>
      <c r="U259" s="3"/>
    </row>
    <row r="260" spans="1:21" x14ac:dyDescent="0.2">
      <c r="A260" s="6"/>
      <c r="B260" s="3"/>
      <c r="C260" s="3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3"/>
      <c r="Q260" s="3"/>
      <c r="R260" s="3"/>
      <c r="S260" s="3"/>
      <c r="T260" s="3"/>
      <c r="U260" s="3"/>
    </row>
    <row r="261" spans="1:21" x14ac:dyDescent="0.2">
      <c r="A261" s="6"/>
      <c r="B261" s="3"/>
      <c r="C261" s="3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3"/>
      <c r="Q261" s="3"/>
      <c r="R261" s="3"/>
      <c r="S261" s="3"/>
      <c r="T261" s="3"/>
      <c r="U261" s="3"/>
    </row>
    <row r="262" spans="1:21" x14ac:dyDescent="0.2">
      <c r="A262" s="6"/>
      <c r="B262" s="3"/>
      <c r="C262" s="3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3"/>
      <c r="Q262" s="3"/>
      <c r="R262" s="3"/>
      <c r="S262" s="3"/>
      <c r="T262" s="3"/>
      <c r="U262" s="3"/>
    </row>
    <row r="263" spans="1:21" x14ac:dyDescent="0.2">
      <c r="A263" s="6"/>
      <c r="B263" s="3"/>
      <c r="C263" s="3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3"/>
      <c r="Q263" s="3"/>
      <c r="R263" s="3"/>
      <c r="S263" s="3"/>
      <c r="T263" s="3"/>
      <c r="U263" s="3"/>
    </row>
    <row r="264" spans="1:21" x14ac:dyDescent="0.2">
      <c r="A264" s="6"/>
      <c r="B264" s="3"/>
      <c r="C264" s="3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3"/>
      <c r="Q264" s="3"/>
      <c r="R264" s="3"/>
      <c r="S264" s="3"/>
      <c r="T264" s="3"/>
      <c r="U264" s="3"/>
    </row>
    <row r="265" spans="1:21" x14ac:dyDescent="0.2">
      <c r="A265" s="6"/>
      <c r="B265" s="3"/>
      <c r="C265" s="3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3"/>
      <c r="Q265" s="3"/>
      <c r="R265" s="3"/>
      <c r="S265" s="3"/>
      <c r="T265" s="3"/>
      <c r="U265" s="3"/>
    </row>
    <row r="266" spans="1:21" x14ac:dyDescent="0.2">
      <c r="A266" s="6"/>
      <c r="B266" s="3"/>
      <c r="C266" s="3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3"/>
      <c r="Q266" s="3"/>
      <c r="R266" s="3"/>
      <c r="S266" s="3"/>
      <c r="T266" s="3"/>
      <c r="U266" s="3"/>
    </row>
    <row r="267" spans="1:21" x14ac:dyDescent="0.2">
      <c r="A267" s="6"/>
      <c r="B267" s="3"/>
      <c r="C267" s="3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3"/>
      <c r="Q267" s="3"/>
      <c r="R267" s="3"/>
      <c r="S267" s="3"/>
      <c r="T267" s="3"/>
      <c r="U267" s="3"/>
    </row>
    <row r="268" spans="1:21" x14ac:dyDescent="0.2">
      <c r="A268" s="6"/>
      <c r="B268" s="3"/>
      <c r="C268" s="3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3"/>
      <c r="Q268" s="3"/>
      <c r="R268" s="3"/>
      <c r="S268" s="3"/>
      <c r="T268" s="3"/>
      <c r="U268" s="3"/>
    </row>
    <row r="269" spans="1:21" x14ac:dyDescent="0.2">
      <c r="A269" s="6"/>
      <c r="B269" s="3"/>
      <c r="C269" s="3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3"/>
      <c r="Q269" s="3"/>
      <c r="R269" s="3"/>
      <c r="S269" s="3"/>
      <c r="T269" s="3"/>
      <c r="U269" s="3"/>
    </row>
    <row r="270" spans="1:21" x14ac:dyDescent="0.2">
      <c r="A270" s="6"/>
      <c r="B270" s="3"/>
      <c r="C270" s="3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3"/>
      <c r="Q270" s="3"/>
      <c r="R270" s="3"/>
      <c r="S270" s="3"/>
      <c r="T270" s="3"/>
      <c r="U270" s="3"/>
    </row>
    <row r="271" spans="1:21" x14ac:dyDescent="0.2">
      <c r="A271" s="6"/>
      <c r="B271" s="3"/>
      <c r="C271" s="3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3"/>
      <c r="Q271" s="3"/>
      <c r="R271" s="3"/>
      <c r="S271" s="3"/>
      <c r="T271" s="3"/>
      <c r="U271" s="3"/>
    </row>
    <row r="272" spans="1:21" x14ac:dyDescent="0.2">
      <c r="A272" s="6"/>
      <c r="B272" s="3"/>
      <c r="C272" s="3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3"/>
      <c r="Q272" s="3"/>
      <c r="R272" s="3"/>
      <c r="S272" s="3"/>
      <c r="T272" s="3"/>
      <c r="U272" s="3"/>
    </row>
    <row r="273" spans="1:21" x14ac:dyDescent="0.2">
      <c r="A273" s="6"/>
      <c r="B273" s="3"/>
      <c r="C273" s="3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3"/>
      <c r="Q273" s="3"/>
      <c r="R273" s="3"/>
      <c r="S273" s="3"/>
      <c r="T273" s="3"/>
      <c r="U273" s="3"/>
    </row>
    <row r="274" spans="1:21" x14ac:dyDescent="0.2">
      <c r="A274" s="6"/>
      <c r="B274" s="3"/>
      <c r="C274" s="3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3"/>
      <c r="Q274" s="3"/>
      <c r="R274" s="3"/>
      <c r="S274" s="3"/>
      <c r="T274" s="3"/>
      <c r="U274" s="3"/>
    </row>
    <row r="275" spans="1:21" x14ac:dyDescent="0.2">
      <c r="A275" s="6"/>
      <c r="B275" s="3"/>
      <c r="C275" s="3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3"/>
      <c r="Q275" s="3"/>
      <c r="R275" s="3"/>
      <c r="S275" s="3"/>
      <c r="T275" s="3"/>
      <c r="U275" s="3"/>
    </row>
    <row r="276" spans="1:21" x14ac:dyDescent="0.2">
      <c r="A276" s="6"/>
      <c r="B276" s="3"/>
      <c r="C276" s="3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3"/>
      <c r="Q276" s="3"/>
      <c r="R276" s="3"/>
      <c r="S276" s="3"/>
      <c r="T276" s="3"/>
      <c r="U276" s="3"/>
    </row>
    <row r="277" spans="1:21" x14ac:dyDescent="0.2">
      <c r="A277" s="6"/>
      <c r="B277" s="3"/>
      <c r="C277" s="3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3"/>
      <c r="Q277" s="3"/>
      <c r="R277" s="3"/>
      <c r="S277" s="3"/>
      <c r="T277" s="3"/>
      <c r="U277" s="3"/>
    </row>
    <row r="278" spans="1:21" x14ac:dyDescent="0.2">
      <c r="A278" s="6"/>
      <c r="B278" s="3"/>
      <c r="C278" s="3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3"/>
      <c r="Q278" s="3"/>
      <c r="R278" s="3"/>
      <c r="S278" s="3"/>
      <c r="T278" s="3"/>
      <c r="U278" s="3"/>
    </row>
    <row r="279" spans="1:21" x14ac:dyDescent="0.2">
      <c r="A279" s="6"/>
      <c r="B279" s="3"/>
      <c r="C279" s="3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3"/>
      <c r="Q279" s="3"/>
      <c r="R279" s="3"/>
      <c r="S279" s="3"/>
      <c r="T279" s="3"/>
      <c r="U279" s="3"/>
    </row>
    <row r="280" spans="1:21" x14ac:dyDescent="0.2">
      <c r="A280" s="6"/>
      <c r="B280" s="3"/>
      <c r="C280" s="3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3"/>
      <c r="Q280" s="3"/>
      <c r="R280" s="3"/>
      <c r="S280" s="3"/>
      <c r="T280" s="3"/>
      <c r="U280" s="3"/>
    </row>
    <row r="281" spans="1:21" x14ac:dyDescent="0.2">
      <c r="A281" s="6"/>
      <c r="B281" s="3"/>
      <c r="C281" s="3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3"/>
      <c r="Q281" s="3"/>
      <c r="R281" s="3"/>
      <c r="S281" s="3"/>
      <c r="T281" s="3"/>
      <c r="U281" s="3"/>
    </row>
    <row r="282" spans="1:21" x14ac:dyDescent="0.2">
      <c r="A282" s="6"/>
      <c r="B282" s="3"/>
      <c r="C282" s="3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3"/>
      <c r="Q282" s="3"/>
      <c r="R282" s="3"/>
      <c r="S282" s="3"/>
      <c r="T282" s="3"/>
      <c r="U282" s="3"/>
    </row>
    <row r="283" spans="1:21" x14ac:dyDescent="0.2">
      <c r="A283" s="6"/>
      <c r="B283" s="3"/>
      <c r="C283" s="3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3"/>
      <c r="Q283" s="3"/>
      <c r="R283" s="3"/>
      <c r="S283" s="3"/>
      <c r="T283" s="3"/>
      <c r="U283" s="3"/>
    </row>
    <row r="284" spans="1:21" x14ac:dyDescent="0.2">
      <c r="A284" s="6"/>
      <c r="B284" s="3"/>
      <c r="C284" s="3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3"/>
      <c r="Q284" s="3"/>
      <c r="R284" s="3"/>
      <c r="S284" s="3"/>
      <c r="T284" s="3"/>
      <c r="U284" s="3"/>
    </row>
    <row r="285" spans="1:21" x14ac:dyDescent="0.2">
      <c r="A285" s="6"/>
      <c r="B285" s="3"/>
      <c r="C285" s="3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3"/>
      <c r="Q285" s="3"/>
      <c r="R285" s="3"/>
      <c r="S285" s="3"/>
      <c r="T285" s="3"/>
      <c r="U285" s="3"/>
    </row>
    <row r="286" spans="1:21" x14ac:dyDescent="0.2">
      <c r="A286" s="6"/>
      <c r="B286" s="3"/>
      <c r="C286" s="3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3"/>
      <c r="Q286" s="3"/>
      <c r="R286" s="3"/>
      <c r="S286" s="3"/>
      <c r="T286" s="3"/>
      <c r="U286" s="3"/>
    </row>
    <row r="287" spans="1:21" x14ac:dyDescent="0.2">
      <c r="A287" s="6"/>
      <c r="B287" s="3"/>
      <c r="C287" s="3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3"/>
      <c r="Q287" s="3"/>
      <c r="R287" s="3"/>
      <c r="S287" s="3"/>
      <c r="T287" s="3"/>
      <c r="U287" s="3"/>
    </row>
    <row r="288" spans="1:21" x14ac:dyDescent="0.2">
      <c r="A288" s="6"/>
      <c r="B288" s="3"/>
      <c r="C288" s="3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3"/>
      <c r="Q288" s="3"/>
      <c r="R288" s="3"/>
      <c r="S288" s="3"/>
      <c r="T288" s="3"/>
      <c r="U288" s="3"/>
    </row>
    <row r="289" spans="1:21" x14ac:dyDescent="0.2">
      <c r="A289" s="6"/>
      <c r="B289" s="3"/>
      <c r="C289" s="3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3"/>
      <c r="Q289" s="3"/>
      <c r="R289" s="3"/>
      <c r="S289" s="3"/>
      <c r="T289" s="3"/>
      <c r="U289" s="3"/>
    </row>
    <row r="290" spans="1:21" x14ac:dyDescent="0.2">
      <c r="A290" s="6"/>
      <c r="B290" s="3"/>
      <c r="C290" s="3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3"/>
      <c r="Q290" s="3"/>
      <c r="R290" s="3"/>
      <c r="S290" s="3"/>
      <c r="T290" s="3"/>
      <c r="U290" s="3"/>
    </row>
    <row r="291" spans="1:21" x14ac:dyDescent="0.2">
      <c r="A291" s="6"/>
      <c r="B291" s="3"/>
      <c r="C291" s="3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3"/>
      <c r="Q291" s="3"/>
      <c r="R291" s="3"/>
      <c r="S291" s="3"/>
      <c r="T291" s="3"/>
      <c r="U291" s="3"/>
    </row>
    <row r="292" spans="1:21" x14ac:dyDescent="0.2">
      <c r="A292" s="6"/>
      <c r="B292" s="3"/>
      <c r="C292" s="3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3"/>
      <c r="Q292" s="3"/>
      <c r="R292" s="3"/>
      <c r="S292" s="3"/>
      <c r="T292" s="3"/>
      <c r="U292" s="3"/>
    </row>
    <row r="293" spans="1:21" x14ac:dyDescent="0.2">
      <c r="A293" s="6"/>
      <c r="B293" s="3"/>
      <c r="C293" s="3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3"/>
      <c r="Q293" s="3"/>
      <c r="R293" s="3"/>
      <c r="S293" s="3"/>
      <c r="T293" s="3"/>
      <c r="U293" s="3"/>
    </row>
    <row r="294" spans="1:21" x14ac:dyDescent="0.2">
      <c r="A294" s="6"/>
      <c r="B294" s="3"/>
      <c r="C294" s="3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3"/>
      <c r="Q294" s="3"/>
      <c r="R294" s="3"/>
      <c r="S294" s="3"/>
      <c r="T294" s="3"/>
      <c r="U294" s="3"/>
    </row>
    <row r="295" spans="1:21" x14ac:dyDescent="0.2">
      <c r="A295" s="6"/>
      <c r="B295" s="3"/>
      <c r="C295" s="3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3"/>
      <c r="Q295" s="3"/>
      <c r="R295" s="3"/>
      <c r="S295" s="3"/>
      <c r="T295" s="3"/>
      <c r="U295" s="3"/>
    </row>
    <row r="296" spans="1:21" x14ac:dyDescent="0.2">
      <c r="A296" s="6"/>
      <c r="B296" s="3"/>
      <c r="C296" s="3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3"/>
      <c r="Q296" s="3"/>
      <c r="R296" s="3"/>
      <c r="S296" s="3"/>
      <c r="T296" s="3"/>
      <c r="U296" s="3"/>
    </row>
    <row r="297" spans="1:21" x14ac:dyDescent="0.2">
      <c r="A297" s="6"/>
      <c r="B297" s="3"/>
      <c r="C297" s="3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3"/>
      <c r="Q297" s="3"/>
      <c r="R297" s="3"/>
      <c r="S297" s="3"/>
      <c r="T297" s="3"/>
      <c r="U297" s="3"/>
    </row>
    <row r="298" spans="1:21" x14ac:dyDescent="0.2">
      <c r="A298" s="6"/>
      <c r="B298" s="3"/>
      <c r="C298" s="3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3"/>
      <c r="Q298" s="3"/>
      <c r="R298" s="3"/>
      <c r="S298" s="3"/>
      <c r="T298" s="3"/>
      <c r="U298" s="3"/>
    </row>
    <row r="299" spans="1:21" x14ac:dyDescent="0.2">
      <c r="A299" s="6"/>
      <c r="B299" s="3"/>
      <c r="C299" s="3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3"/>
      <c r="Q299" s="3"/>
      <c r="R299" s="3"/>
      <c r="S299" s="3"/>
      <c r="T299" s="3"/>
      <c r="U299" s="3"/>
    </row>
    <row r="300" spans="1:21" x14ac:dyDescent="0.2">
      <c r="A300" s="6"/>
      <c r="B300" s="3"/>
      <c r="C300" s="3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3"/>
      <c r="Q300" s="3"/>
      <c r="R300" s="3"/>
      <c r="S300" s="3"/>
      <c r="T300" s="3"/>
      <c r="U300" s="3"/>
    </row>
    <row r="301" spans="1:21" x14ac:dyDescent="0.2">
      <c r="A301" s="6"/>
      <c r="B301" s="3"/>
      <c r="C301" s="3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3"/>
      <c r="Q301" s="3"/>
      <c r="R301" s="3"/>
      <c r="S301" s="3"/>
      <c r="T301" s="3"/>
      <c r="U301" s="3"/>
    </row>
    <row r="302" spans="1:21" x14ac:dyDescent="0.2">
      <c r="A302" s="6"/>
      <c r="B302" s="3"/>
      <c r="C302" s="3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3"/>
      <c r="Q302" s="3"/>
      <c r="R302" s="3"/>
      <c r="S302" s="3"/>
      <c r="T302" s="3"/>
      <c r="U302" s="3"/>
    </row>
    <row r="303" spans="1:21" x14ac:dyDescent="0.2">
      <c r="A303" s="6"/>
      <c r="B303" s="3"/>
      <c r="C303" s="3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3"/>
      <c r="Q303" s="3"/>
      <c r="R303" s="3"/>
      <c r="S303" s="3"/>
      <c r="T303" s="3"/>
      <c r="U303" s="3"/>
    </row>
    <row r="304" spans="1:21" x14ac:dyDescent="0.2">
      <c r="A304" s="6"/>
      <c r="B304" s="3"/>
      <c r="C304" s="3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3"/>
      <c r="Q304" s="3"/>
      <c r="R304" s="3"/>
      <c r="S304" s="3"/>
      <c r="T304" s="3"/>
      <c r="U304" s="3"/>
    </row>
    <row r="305" spans="1:21" x14ac:dyDescent="0.2">
      <c r="A305" s="6"/>
      <c r="B305" s="3"/>
      <c r="C305" s="3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3"/>
      <c r="Q305" s="3"/>
      <c r="R305" s="3"/>
      <c r="S305" s="3"/>
      <c r="T305" s="3"/>
      <c r="U305" s="3"/>
    </row>
    <row r="306" spans="1:21" x14ac:dyDescent="0.2">
      <c r="A306" s="6"/>
      <c r="B306" s="3"/>
      <c r="C306" s="3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3"/>
      <c r="Q306" s="3"/>
      <c r="R306" s="3"/>
      <c r="S306" s="3"/>
      <c r="T306" s="3"/>
      <c r="U306" s="3"/>
    </row>
    <row r="307" spans="1:21" x14ac:dyDescent="0.2">
      <c r="A307" s="6"/>
      <c r="B307" s="3"/>
      <c r="C307" s="3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3"/>
      <c r="Q307" s="3"/>
      <c r="R307" s="3"/>
      <c r="S307" s="3"/>
      <c r="T307" s="3"/>
      <c r="U307" s="3"/>
    </row>
    <row r="308" spans="1:21" x14ac:dyDescent="0.2">
      <c r="A308" s="6"/>
      <c r="B308" s="3"/>
      <c r="C308" s="3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3"/>
      <c r="Q308" s="3"/>
      <c r="R308" s="3"/>
      <c r="S308" s="3"/>
      <c r="T308" s="3"/>
      <c r="U308" s="3"/>
    </row>
    <row r="309" spans="1:21" x14ac:dyDescent="0.2">
      <c r="A309" s="6"/>
      <c r="B309" s="3"/>
      <c r="C309" s="3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3"/>
      <c r="Q309" s="3"/>
      <c r="R309" s="3"/>
      <c r="S309" s="3"/>
      <c r="T309" s="3"/>
      <c r="U309" s="3"/>
    </row>
    <row r="310" spans="1:21" x14ac:dyDescent="0.2">
      <c r="A310" s="6"/>
      <c r="B310" s="3"/>
      <c r="C310" s="3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3"/>
      <c r="Q310" s="3"/>
      <c r="R310" s="3"/>
      <c r="S310" s="3"/>
      <c r="T310" s="3"/>
      <c r="U310" s="3"/>
    </row>
    <row r="311" spans="1:21" x14ac:dyDescent="0.2">
      <c r="A311" s="6"/>
      <c r="B311" s="3"/>
      <c r="C311" s="3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3"/>
      <c r="Q311" s="3"/>
      <c r="R311" s="3"/>
      <c r="S311" s="3"/>
      <c r="T311" s="3"/>
      <c r="U311" s="3"/>
    </row>
    <row r="312" spans="1:21" x14ac:dyDescent="0.2">
      <c r="A312" s="6"/>
      <c r="B312" s="3"/>
      <c r="C312" s="3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3"/>
      <c r="Q312" s="3"/>
      <c r="R312" s="3"/>
      <c r="S312" s="3"/>
      <c r="T312" s="3"/>
      <c r="U312" s="3"/>
    </row>
    <row r="313" spans="1:21" x14ac:dyDescent="0.2">
      <c r="A313" s="6"/>
      <c r="B313" s="3"/>
      <c r="C313" s="3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3"/>
      <c r="Q313" s="3"/>
      <c r="R313" s="3"/>
      <c r="S313" s="3"/>
      <c r="T313" s="3"/>
      <c r="U313" s="3"/>
    </row>
    <row r="314" spans="1:21" x14ac:dyDescent="0.2">
      <c r="A314" s="6"/>
      <c r="B314" s="3"/>
      <c r="C314" s="3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3"/>
      <c r="Q314" s="3"/>
      <c r="R314" s="3"/>
      <c r="S314" s="3"/>
      <c r="T314" s="3"/>
      <c r="U314" s="3"/>
    </row>
    <row r="315" spans="1:21" x14ac:dyDescent="0.2">
      <c r="A315" s="6"/>
      <c r="B315" s="3"/>
      <c r="C315" s="3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3"/>
      <c r="Q315" s="3"/>
      <c r="R315" s="3"/>
      <c r="S315" s="3"/>
      <c r="T315" s="3"/>
      <c r="U315" s="3"/>
    </row>
    <row r="316" spans="1:21" x14ac:dyDescent="0.2">
      <c r="A316" s="6"/>
      <c r="B316" s="3"/>
      <c r="C316" s="3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3"/>
      <c r="Q316" s="3"/>
      <c r="R316" s="3"/>
      <c r="S316" s="3"/>
      <c r="T316" s="3"/>
      <c r="U316" s="3"/>
    </row>
    <row r="317" spans="1:21" x14ac:dyDescent="0.2">
      <c r="A317" s="6"/>
      <c r="B317" s="3"/>
      <c r="C317" s="3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3"/>
      <c r="Q317" s="3"/>
      <c r="R317" s="3"/>
      <c r="S317" s="3"/>
      <c r="T317" s="3"/>
      <c r="U317" s="3"/>
    </row>
    <row r="318" spans="1:21" x14ac:dyDescent="0.2">
      <c r="A318" s="6"/>
      <c r="B318" s="3"/>
      <c r="C318" s="3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3"/>
      <c r="Q318" s="3"/>
      <c r="R318" s="3"/>
      <c r="S318" s="3"/>
      <c r="T318" s="3"/>
      <c r="U318" s="3"/>
    </row>
    <row r="319" spans="1:21" x14ac:dyDescent="0.2">
      <c r="A319" s="6"/>
      <c r="B319" s="3"/>
      <c r="C319" s="3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3"/>
      <c r="Q319" s="3"/>
      <c r="R319" s="3"/>
      <c r="S319" s="3"/>
      <c r="T319" s="3"/>
      <c r="U319" s="3"/>
    </row>
    <row r="320" spans="1:21" x14ac:dyDescent="0.2">
      <c r="A320" s="6"/>
      <c r="B320" s="3"/>
      <c r="C320" s="3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3"/>
      <c r="Q320" s="3"/>
      <c r="R320" s="3"/>
      <c r="S320" s="3"/>
      <c r="T320" s="3"/>
      <c r="U320" s="3"/>
    </row>
    <row r="321" spans="1:21" x14ac:dyDescent="0.2">
      <c r="A321" s="6"/>
      <c r="B321" s="3"/>
      <c r="C321" s="3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3"/>
      <c r="Q321" s="3"/>
      <c r="R321" s="3"/>
      <c r="S321" s="3"/>
      <c r="T321" s="3"/>
      <c r="U321" s="3"/>
    </row>
    <row r="322" spans="1:21" x14ac:dyDescent="0.2">
      <c r="A322" s="6"/>
      <c r="B322" s="3"/>
      <c r="C322" s="3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3"/>
      <c r="Q322" s="3"/>
      <c r="R322" s="3"/>
      <c r="S322" s="3"/>
      <c r="T322" s="3"/>
      <c r="U322" s="3"/>
    </row>
    <row r="323" spans="1:21" x14ac:dyDescent="0.2">
      <c r="A323" s="6"/>
      <c r="B323" s="3"/>
      <c r="C323" s="3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3"/>
      <c r="Q323" s="3"/>
      <c r="R323" s="3"/>
      <c r="S323" s="3"/>
      <c r="T323" s="3"/>
      <c r="U323" s="3"/>
    </row>
    <row r="324" spans="1:21" x14ac:dyDescent="0.2">
      <c r="A324" s="6"/>
      <c r="B324" s="3"/>
      <c r="C324" s="3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3"/>
      <c r="Q324" s="3"/>
      <c r="R324" s="3"/>
      <c r="S324" s="3"/>
      <c r="T324" s="3"/>
      <c r="U324" s="3"/>
    </row>
    <row r="325" spans="1:21" x14ac:dyDescent="0.2">
      <c r="A325" s="6"/>
      <c r="B325" s="3"/>
      <c r="C325" s="3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3"/>
      <c r="Q325" s="3"/>
      <c r="R325" s="3"/>
      <c r="S325" s="3"/>
      <c r="T325" s="3"/>
      <c r="U325" s="3"/>
    </row>
    <row r="326" spans="1:21" x14ac:dyDescent="0.2">
      <c r="A326" s="6"/>
      <c r="B326" s="3"/>
      <c r="C326" s="3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3"/>
      <c r="Q326" s="3"/>
      <c r="R326" s="3"/>
      <c r="S326" s="3"/>
      <c r="T326" s="3"/>
      <c r="U326" s="3"/>
    </row>
    <row r="327" spans="1:21" x14ac:dyDescent="0.2">
      <c r="A327" s="6"/>
      <c r="B327" s="3"/>
      <c r="C327" s="3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3"/>
      <c r="Q327" s="3"/>
      <c r="R327" s="3"/>
      <c r="S327" s="3"/>
      <c r="T327" s="3"/>
      <c r="U327" s="3"/>
    </row>
    <row r="328" spans="1:21" x14ac:dyDescent="0.2">
      <c r="A328" s="6"/>
      <c r="B328" s="3"/>
      <c r="C328" s="3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3"/>
      <c r="Q328" s="3"/>
      <c r="R328" s="3"/>
      <c r="S328" s="3"/>
      <c r="T328" s="3"/>
      <c r="U328" s="3"/>
    </row>
    <row r="329" spans="1:21" x14ac:dyDescent="0.2">
      <c r="A329" s="6"/>
      <c r="B329" s="3"/>
      <c r="C329" s="3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3"/>
      <c r="Q329" s="3"/>
      <c r="R329" s="3"/>
      <c r="S329" s="3"/>
      <c r="T329" s="3"/>
      <c r="U329" s="3"/>
    </row>
    <row r="330" spans="1:21" x14ac:dyDescent="0.2">
      <c r="A330" s="6"/>
      <c r="B330" s="3"/>
      <c r="C330" s="3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3"/>
      <c r="Q330" s="3"/>
      <c r="R330" s="3"/>
      <c r="S330" s="3"/>
      <c r="T330" s="3"/>
      <c r="U330" s="3"/>
    </row>
    <row r="331" spans="1:21" x14ac:dyDescent="0.2">
      <c r="A331" s="6"/>
      <c r="B331" s="3"/>
      <c r="C331" s="3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3"/>
      <c r="Q331" s="3"/>
      <c r="R331" s="3"/>
      <c r="S331" s="3"/>
      <c r="T331" s="3"/>
      <c r="U331" s="3"/>
    </row>
    <row r="332" spans="1:21" x14ac:dyDescent="0.2">
      <c r="A332" s="6"/>
      <c r="B332" s="3"/>
      <c r="C332" s="3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3"/>
      <c r="Q332" s="3"/>
      <c r="R332" s="3"/>
      <c r="S332" s="3"/>
      <c r="T332" s="3"/>
      <c r="U332" s="3"/>
    </row>
    <row r="333" spans="1:21" x14ac:dyDescent="0.2">
      <c r="A333" s="6"/>
      <c r="B333" s="3"/>
      <c r="C333" s="3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3"/>
      <c r="Q333" s="3"/>
      <c r="R333" s="3"/>
      <c r="S333" s="3"/>
      <c r="T333" s="3"/>
      <c r="U333" s="3"/>
    </row>
    <row r="334" spans="1:21" x14ac:dyDescent="0.2">
      <c r="A334" s="6"/>
      <c r="B334" s="3"/>
      <c r="C334" s="3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3"/>
      <c r="Q334" s="3"/>
      <c r="R334" s="3"/>
      <c r="S334" s="3"/>
      <c r="T334" s="3"/>
      <c r="U334" s="3"/>
    </row>
    <row r="335" spans="1:21" x14ac:dyDescent="0.2">
      <c r="A335" s="6"/>
      <c r="B335" s="3"/>
      <c r="C335" s="3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3"/>
      <c r="Q335" s="3"/>
      <c r="R335" s="3"/>
      <c r="S335" s="3"/>
      <c r="T335" s="3"/>
      <c r="U335" s="3"/>
    </row>
    <row r="336" spans="1:21" x14ac:dyDescent="0.2">
      <c r="A336" s="6"/>
      <c r="B336" s="3"/>
      <c r="C336" s="3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3"/>
      <c r="Q336" s="3"/>
      <c r="R336" s="3"/>
      <c r="S336" s="3"/>
      <c r="T336" s="3"/>
      <c r="U336" s="3"/>
    </row>
    <row r="337" spans="1:21" x14ac:dyDescent="0.2">
      <c r="A337" s="6"/>
      <c r="B337" s="3"/>
      <c r="C337" s="3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3"/>
      <c r="Q337" s="3"/>
      <c r="R337" s="3"/>
      <c r="S337" s="3"/>
      <c r="T337" s="3"/>
      <c r="U337" s="3"/>
    </row>
    <row r="338" spans="1:21" x14ac:dyDescent="0.2">
      <c r="A338" s="6"/>
      <c r="B338" s="3"/>
      <c r="C338" s="3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3"/>
      <c r="Q338" s="3"/>
      <c r="R338" s="3"/>
      <c r="S338" s="3"/>
      <c r="T338" s="3"/>
      <c r="U338" s="3"/>
    </row>
    <row r="339" spans="1:21" x14ac:dyDescent="0.2">
      <c r="A339" s="6"/>
      <c r="B339" s="3"/>
      <c r="C339" s="3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3"/>
      <c r="Q339" s="3"/>
      <c r="R339" s="3"/>
      <c r="S339" s="3"/>
      <c r="T339" s="3"/>
      <c r="U339" s="3"/>
    </row>
    <row r="340" spans="1:21" x14ac:dyDescent="0.2">
      <c r="A340" s="6"/>
      <c r="B340" s="3"/>
      <c r="C340" s="3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3"/>
      <c r="Q340" s="3"/>
      <c r="R340" s="3"/>
      <c r="S340" s="3"/>
      <c r="T340" s="3"/>
      <c r="U340" s="3"/>
    </row>
    <row r="341" spans="1:21" x14ac:dyDescent="0.2">
      <c r="A341" s="6"/>
      <c r="B341" s="3"/>
      <c r="C341" s="3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3"/>
      <c r="Q341" s="3"/>
      <c r="R341" s="3"/>
      <c r="S341" s="3"/>
      <c r="T341" s="3"/>
      <c r="U341" s="3"/>
    </row>
    <row r="342" spans="1:21" x14ac:dyDescent="0.2">
      <c r="Q342" s="3"/>
      <c r="R342" s="3"/>
      <c r="S342" s="3"/>
      <c r="T342" s="3"/>
      <c r="U342" s="3"/>
    </row>
    <row r="343" spans="1:21" x14ac:dyDescent="0.2">
      <c r="Q343" s="3"/>
      <c r="R343" s="3"/>
      <c r="S343" s="3"/>
      <c r="T343" s="3"/>
      <c r="U343" s="3"/>
    </row>
    <row r="344" spans="1:21" x14ac:dyDescent="0.2">
      <c r="Q344" s="3"/>
      <c r="R344" s="3"/>
      <c r="S344" s="3"/>
      <c r="T344" s="3"/>
      <c r="U344" s="3"/>
    </row>
    <row r="345" spans="1:21" x14ac:dyDescent="0.2">
      <c r="Q345" s="3"/>
      <c r="R345" s="3"/>
      <c r="S345" s="3"/>
      <c r="T345" s="3"/>
      <c r="U345" s="3"/>
    </row>
    <row r="346" spans="1:21" x14ac:dyDescent="0.2">
      <c r="Q346" s="3"/>
      <c r="R346" s="3"/>
      <c r="S346" s="3"/>
      <c r="T346" s="3"/>
      <c r="U346" s="3"/>
    </row>
    <row r="347" spans="1:21" x14ac:dyDescent="0.2">
      <c r="Q347" s="3"/>
      <c r="R347" s="3"/>
      <c r="S347" s="3"/>
      <c r="T347" s="3"/>
      <c r="U347" s="3"/>
    </row>
    <row r="348" spans="1:21" x14ac:dyDescent="0.2">
      <c r="Q348" s="3"/>
      <c r="R348" s="3"/>
      <c r="S348" s="3"/>
      <c r="T348" s="3"/>
      <c r="U348" s="3"/>
    </row>
  </sheetData>
  <mergeCells count="2">
    <mergeCell ref="F4:H4"/>
    <mergeCell ref="J4:L4"/>
  </mergeCells>
  <pageMargins left="0.70866141732283472" right="0.70866141732283472" top="0.74803149606299213" bottom="0.74803149606299213" header="0.31496062992125984" footer="0.31496062992125984"/>
  <pageSetup paperSize="9" scale="60" fitToWidth="0" fitToHeight="0" orientation="landscape" r:id="rId1"/>
  <rowBreaks count="2" manualBreakCount="2">
    <brk id="35" max="16383" man="1"/>
    <brk id="54" max="11" man="1"/>
  </row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48"/>
  <sheetViews>
    <sheetView view="pageBreakPreview" zoomScaleNormal="100" zoomScaleSheetLayoutView="100" workbookViewId="0">
      <selection activeCell="F11" sqref="F11"/>
    </sheetView>
  </sheetViews>
  <sheetFormatPr baseColWidth="10" defaultColWidth="8.83203125" defaultRowHeight="16" x14ac:dyDescent="0.2"/>
  <cols>
    <col min="1" max="1" width="11.5" style="7" customWidth="1"/>
    <col min="2" max="3" width="28.83203125" customWidth="1"/>
    <col min="4" max="4" width="12.33203125" style="11" bestFit="1" customWidth="1"/>
    <col min="5" max="5" width="8.6640625" style="7"/>
    <col min="6" max="6" width="8.83203125" style="7" customWidth="1"/>
    <col min="7" max="8" width="8.6640625" style="7"/>
    <col min="9" max="11" width="9.5" style="7" customWidth="1"/>
    <col min="12" max="12" width="8.6640625" style="7"/>
    <col min="13" max="13" width="9.5" style="7" customWidth="1"/>
    <col min="14" max="14" width="8.6640625" style="7"/>
    <col min="15" max="15" width="13.6640625" style="7" bestFit="1" customWidth="1"/>
    <col min="16" max="16" width="13.6640625" bestFit="1" customWidth="1"/>
  </cols>
  <sheetData>
    <row r="1" spans="1:21" ht="21" x14ac:dyDescent="0.25">
      <c r="A1" s="4" t="s">
        <v>37</v>
      </c>
      <c r="B1" s="1"/>
      <c r="C1" s="1"/>
      <c r="D1" s="10"/>
      <c r="E1" s="9"/>
      <c r="F1" s="9"/>
      <c r="G1" s="9"/>
      <c r="H1" s="9"/>
      <c r="I1" s="9"/>
      <c r="J1" s="9"/>
      <c r="K1" s="9"/>
      <c r="L1" s="9"/>
      <c r="M1" s="6" t="s">
        <v>293</v>
      </c>
      <c r="N1" s="9"/>
      <c r="O1" s="9"/>
      <c r="Q1" s="1"/>
    </row>
    <row r="2" spans="1:21" ht="21" x14ac:dyDescent="0.25">
      <c r="A2" s="4" t="s">
        <v>297</v>
      </c>
      <c r="B2" s="1"/>
      <c r="C2" s="1"/>
      <c r="D2" s="10"/>
      <c r="E2" s="9"/>
      <c r="F2" s="9"/>
      <c r="G2" s="9"/>
      <c r="H2" s="9"/>
      <c r="I2" s="9"/>
      <c r="J2" s="9"/>
      <c r="K2" s="9"/>
      <c r="L2" s="9"/>
      <c r="M2" s="6" t="s">
        <v>294</v>
      </c>
      <c r="N2" s="9"/>
      <c r="O2" s="9"/>
      <c r="Q2" s="1"/>
    </row>
    <row r="3" spans="1:21" ht="21" x14ac:dyDescent="0.25">
      <c r="A3" s="4" t="s">
        <v>298</v>
      </c>
      <c r="B3" s="1"/>
      <c r="C3" s="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"/>
    </row>
    <row r="4" spans="1:21" x14ac:dyDescent="0.2">
      <c r="A4" s="5"/>
      <c r="B4" s="2"/>
      <c r="C4" s="2"/>
      <c r="E4" s="17" t="s">
        <v>9</v>
      </c>
      <c r="F4" s="71" t="s">
        <v>6</v>
      </c>
      <c r="G4" s="71"/>
      <c r="H4" s="72"/>
      <c r="I4" s="17" t="s">
        <v>10</v>
      </c>
      <c r="J4" s="71" t="s">
        <v>6</v>
      </c>
      <c r="K4" s="71"/>
      <c r="L4" s="72"/>
      <c r="M4" s="17" t="s">
        <v>38</v>
      </c>
      <c r="N4" s="19" t="s">
        <v>38</v>
      </c>
      <c r="O4" s="20" t="s">
        <v>13</v>
      </c>
      <c r="P4" s="5"/>
      <c r="Q4" s="2"/>
      <c r="R4" s="3"/>
      <c r="S4" s="3"/>
      <c r="T4" s="3"/>
      <c r="U4" s="3"/>
    </row>
    <row r="5" spans="1:21" x14ac:dyDescent="0.2">
      <c r="A5" s="5" t="s">
        <v>3</v>
      </c>
      <c r="B5" s="2" t="s">
        <v>4</v>
      </c>
      <c r="C5" s="2" t="s">
        <v>5</v>
      </c>
      <c r="D5" s="11" t="s">
        <v>35</v>
      </c>
      <c r="E5" s="5" t="s">
        <v>42</v>
      </c>
      <c r="F5" s="5" t="s">
        <v>39</v>
      </c>
      <c r="G5" s="5" t="s">
        <v>40</v>
      </c>
      <c r="H5" s="5" t="s">
        <v>41</v>
      </c>
      <c r="I5" s="5" t="s">
        <v>43</v>
      </c>
      <c r="J5" s="5" t="s">
        <v>44</v>
      </c>
      <c r="K5" s="5" t="s">
        <v>45</v>
      </c>
      <c r="L5" s="5" t="s">
        <v>46</v>
      </c>
      <c r="M5" s="5" t="s">
        <v>47</v>
      </c>
      <c r="N5" s="5" t="s">
        <v>48</v>
      </c>
      <c r="O5" s="18" t="s">
        <v>7</v>
      </c>
      <c r="P5" s="5" t="s">
        <v>8</v>
      </c>
      <c r="Q5" s="2"/>
      <c r="R5" s="3"/>
      <c r="S5" s="3"/>
      <c r="T5" s="3"/>
      <c r="U5" s="3"/>
    </row>
    <row r="6" spans="1:21" x14ac:dyDescent="0.2">
      <c r="A6" s="6">
        <v>1</v>
      </c>
      <c r="B6" s="32" t="s">
        <v>193</v>
      </c>
      <c r="C6" s="28" t="s">
        <v>196</v>
      </c>
      <c r="D6" s="37" t="s">
        <v>197</v>
      </c>
      <c r="E6" s="54">
        <v>39.909999999999997</v>
      </c>
      <c r="F6" s="37">
        <v>2</v>
      </c>
      <c r="G6" s="37">
        <v>0</v>
      </c>
      <c r="H6" s="37">
        <v>0</v>
      </c>
      <c r="I6" s="37">
        <v>30.47</v>
      </c>
      <c r="J6" s="37">
        <v>1</v>
      </c>
      <c r="K6" s="37">
        <v>0</v>
      </c>
      <c r="L6" s="37">
        <v>0</v>
      </c>
      <c r="M6" s="37">
        <f>Tabuľka1311121315[[#This Row],[Čas]]+Tabuľka1311121315[[#This Row],[Čas2]]</f>
        <v>70.38</v>
      </c>
      <c r="N6" s="37">
        <f>Tabuľka1311121315[[#This Row],[Č2]]+Tabuľka1311121315[[#This Row],[O2]]+Tabuľka1311121315[[#This Row],[P2]]+Tabuľka1311121315[[#This Row],[Č]]+Tabuľka1311121315[[#This Row],[O]]+Tabuľka1311121315[[#This Row],[P]]</f>
        <v>3</v>
      </c>
      <c r="O6" s="37" t="s">
        <v>26</v>
      </c>
      <c r="P6" s="37">
        <v>3261</v>
      </c>
      <c r="Q6" s="3"/>
      <c r="R6" s="3"/>
      <c r="S6" s="3"/>
      <c r="T6" s="3"/>
      <c r="U6" s="3"/>
    </row>
    <row r="7" spans="1:21" x14ac:dyDescent="0.2">
      <c r="A7" s="6">
        <v>2</v>
      </c>
      <c r="B7" s="32" t="s">
        <v>193</v>
      </c>
      <c r="C7" s="28" t="s">
        <v>194</v>
      </c>
      <c r="D7" s="37" t="s">
        <v>195</v>
      </c>
      <c r="E7" s="54">
        <v>61.02</v>
      </c>
      <c r="F7" s="37">
        <v>1</v>
      </c>
      <c r="G7" s="37">
        <v>0</v>
      </c>
      <c r="H7" s="37">
        <v>0</v>
      </c>
      <c r="I7" s="37">
        <v>72.680000000000007</v>
      </c>
      <c r="J7" s="37">
        <v>2</v>
      </c>
      <c r="K7" s="37">
        <v>1</v>
      </c>
      <c r="L7" s="37">
        <v>0</v>
      </c>
      <c r="M7" s="37">
        <f>Tabuľka1311121315[[#This Row],[Čas]]+Tabuľka1311121315[[#This Row],[Čas2]]</f>
        <v>133.70000000000002</v>
      </c>
      <c r="N7" s="37">
        <f>Tabuľka1311121315[[#This Row],[Č2]]+Tabuľka1311121315[[#This Row],[O2]]+Tabuľka1311121315[[#This Row],[P2]]+Tabuľka1311121315[[#This Row],[Č]]+Tabuľka1311121315[[#This Row],[O]]+Tabuľka1311121315[[#This Row],[P]]</f>
        <v>4</v>
      </c>
      <c r="O7" s="37"/>
      <c r="P7" s="37">
        <v>2222</v>
      </c>
      <c r="Q7" s="3"/>
      <c r="R7" s="3"/>
      <c r="S7" s="3"/>
      <c r="T7" s="3"/>
      <c r="U7" s="3"/>
    </row>
    <row r="8" spans="1:21" x14ac:dyDescent="0.2">
      <c r="A8" s="6">
        <v>3</v>
      </c>
      <c r="B8" s="32" t="s">
        <v>193</v>
      </c>
      <c r="C8" s="28" t="s">
        <v>200</v>
      </c>
      <c r="D8" s="37" t="s">
        <v>201</v>
      </c>
      <c r="E8" s="54">
        <v>46.09</v>
      </c>
      <c r="F8" s="37">
        <v>1</v>
      </c>
      <c r="G8" s="37">
        <v>1</v>
      </c>
      <c r="H8" s="37">
        <v>0</v>
      </c>
      <c r="I8" s="37">
        <v>30.18</v>
      </c>
      <c r="J8" s="37">
        <v>2</v>
      </c>
      <c r="K8" s="37">
        <v>1</v>
      </c>
      <c r="L8" s="37">
        <v>0</v>
      </c>
      <c r="M8" s="37">
        <f>Tabuľka1311121315[[#This Row],[Čas]]+Tabuľka1311121315[[#This Row],[Čas2]]</f>
        <v>76.27000000000001</v>
      </c>
      <c r="N8" s="37">
        <f>Tabuľka1311121315[[#This Row],[Č2]]+Tabuľka1311121315[[#This Row],[O2]]+Tabuľka1311121315[[#This Row],[P2]]+Tabuľka1311121315[[#This Row],[Č]]+Tabuľka1311121315[[#This Row],[O]]+Tabuľka1311121315[[#This Row],[P]]</f>
        <v>5</v>
      </c>
      <c r="O8" s="37"/>
      <c r="P8" s="37">
        <v>2049</v>
      </c>
      <c r="Q8" s="3"/>
      <c r="R8" s="3"/>
      <c r="S8" s="3"/>
      <c r="T8" s="3"/>
      <c r="U8" s="3"/>
    </row>
    <row r="9" spans="1:21" x14ac:dyDescent="0.2">
      <c r="A9" s="6">
        <v>4</v>
      </c>
      <c r="B9" s="32" t="s">
        <v>193</v>
      </c>
      <c r="C9" s="28" t="s">
        <v>247</v>
      </c>
      <c r="D9" s="37" t="s">
        <v>225</v>
      </c>
      <c r="E9" s="54">
        <v>62.54</v>
      </c>
      <c r="F9" s="37">
        <v>2</v>
      </c>
      <c r="G9" s="37">
        <v>1</v>
      </c>
      <c r="H9" s="37">
        <v>0</v>
      </c>
      <c r="I9" s="37">
        <v>57.95</v>
      </c>
      <c r="J9" s="37">
        <v>3</v>
      </c>
      <c r="K9" s="37">
        <v>1</v>
      </c>
      <c r="L9" s="37">
        <v>0</v>
      </c>
      <c r="M9" s="37">
        <f>Tabuľka1311121315[[#This Row],[Čas]]+Tabuľka1311121315[[#This Row],[Čas2]]</f>
        <v>120.49000000000001</v>
      </c>
      <c r="N9" s="37">
        <f>Tabuľka1311121315[[#This Row],[Č2]]+Tabuľka1311121315[[#This Row],[O2]]+Tabuľka1311121315[[#This Row],[P2]]+Tabuľka1311121315[[#This Row],[Č]]+Tabuľka1311121315[[#This Row],[O]]+Tabuľka1311121315[[#This Row],[P]]</f>
        <v>7</v>
      </c>
      <c r="O9" s="37"/>
      <c r="P9" s="37">
        <v>3465</v>
      </c>
      <c r="Q9" s="3"/>
      <c r="R9" s="3"/>
      <c r="S9" s="3"/>
      <c r="T9" s="3"/>
      <c r="U9" s="3"/>
    </row>
    <row r="10" spans="1:21" x14ac:dyDescent="0.2">
      <c r="A10" s="6">
        <v>5</v>
      </c>
      <c r="B10" s="32" t="s">
        <v>193</v>
      </c>
      <c r="C10" s="28" t="s">
        <v>202</v>
      </c>
      <c r="D10" s="37" t="s">
        <v>203</v>
      </c>
      <c r="E10" s="54">
        <v>73.400000000000006</v>
      </c>
      <c r="F10" s="37">
        <v>3</v>
      </c>
      <c r="G10" s="37">
        <v>2</v>
      </c>
      <c r="H10" s="37">
        <v>0</v>
      </c>
      <c r="I10" s="37">
        <v>71.959999999999994</v>
      </c>
      <c r="J10" s="37">
        <v>4</v>
      </c>
      <c r="K10" s="37">
        <v>2</v>
      </c>
      <c r="L10" s="37">
        <v>0</v>
      </c>
      <c r="M10" s="37">
        <f>Tabuľka1311121315[[#This Row],[Čas]]+Tabuľka1311121315[[#This Row],[Čas2]]</f>
        <v>145.36000000000001</v>
      </c>
      <c r="N10" s="37">
        <f>Tabuľka1311121315[[#This Row],[Č2]]+Tabuľka1311121315[[#This Row],[O2]]+Tabuľka1311121315[[#This Row],[P2]]+Tabuľka1311121315[[#This Row],[Č]]+Tabuľka1311121315[[#This Row],[O]]+Tabuľka1311121315[[#This Row],[P]]</f>
        <v>11</v>
      </c>
      <c r="O10" s="37"/>
      <c r="P10" s="37">
        <v>3166</v>
      </c>
      <c r="Q10" s="3"/>
      <c r="R10" s="3"/>
      <c r="S10" s="3"/>
      <c r="T10" s="3"/>
      <c r="U10" s="3"/>
    </row>
    <row r="11" spans="1:21" x14ac:dyDescent="0.2">
      <c r="A11" s="6">
        <v>6</v>
      </c>
      <c r="B11" s="32" t="s">
        <v>95</v>
      </c>
      <c r="C11" s="32" t="s">
        <v>96</v>
      </c>
      <c r="D11" s="37" t="s">
        <v>97</v>
      </c>
      <c r="E11" s="54">
        <v>79.17</v>
      </c>
      <c r="F11" s="37">
        <v>5</v>
      </c>
      <c r="G11" s="37">
        <v>2</v>
      </c>
      <c r="H11" s="37">
        <v>0</v>
      </c>
      <c r="I11" s="37">
        <v>89.57</v>
      </c>
      <c r="J11" s="37">
        <v>5</v>
      </c>
      <c r="K11" s="37">
        <v>2</v>
      </c>
      <c r="L11" s="37">
        <v>0</v>
      </c>
      <c r="M11" s="37">
        <f>Tabuľka1311121315[[#This Row],[Čas]]+Tabuľka1311121315[[#This Row],[Čas2]]</f>
        <v>168.74</v>
      </c>
      <c r="N11" s="37">
        <f>Tabuľka1311121315[[#This Row],[Č2]]+Tabuľka1311121315[[#This Row],[O2]]+Tabuľka1311121315[[#This Row],[P2]]+Tabuľka1311121315[[#This Row],[Č]]+Tabuľka1311121315[[#This Row],[O]]+Tabuľka1311121315[[#This Row],[P]]</f>
        <v>14</v>
      </c>
      <c r="O11" s="37"/>
      <c r="P11" s="37" t="s">
        <v>122</v>
      </c>
      <c r="Q11" s="3"/>
      <c r="R11" s="3"/>
      <c r="S11" s="3"/>
      <c r="T11" s="3"/>
      <c r="U11" s="3"/>
    </row>
    <row r="12" spans="1:21" x14ac:dyDescent="0.2">
      <c r="A12" s="6">
        <v>7</v>
      </c>
      <c r="B12" s="32" t="s">
        <v>193</v>
      </c>
      <c r="C12" s="32" t="s">
        <v>272</v>
      </c>
      <c r="D12" s="37" t="s">
        <v>273</v>
      </c>
      <c r="E12" s="37">
        <v>120.45</v>
      </c>
      <c r="F12" s="37">
        <v>4</v>
      </c>
      <c r="G12" s="37">
        <v>2</v>
      </c>
      <c r="H12" s="37">
        <v>3</v>
      </c>
      <c r="I12" s="37" t="s">
        <v>280</v>
      </c>
      <c r="J12" s="31">
        <v>999</v>
      </c>
      <c r="K12" s="37">
        <v>999</v>
      </c>
      <c r="L12" s="37">
        <v>999</v>
      </c>
      <c r="M12" s="37" t="e">
        <f>Tabuľka1311121315[[#This Row],[Čas]]+Tabuľka1311121315[[#This Row],[Čas2]]</f>
        <v>#VALUE!</v>
      </c>
      <c r="N12" s="37">
        <f>Tabuľka1311121315[[#This Row],[Č2]]+Tabuľka1311121315[[#This Row],[O2]]+Tabuľka1311121315[[#This Row],[P2]]+Tabuľka1311121315[[#This Row],[Č]]+Tabuľka1311121315[[#This Row],[O]]+Tabuľka1311121315[[#This Row],[P]]</f>
        <v>3006</v>
      </c>
      <c r="O12" s="37"/>
      <c r="P12" s="37">
        <v>1878</v>
      </c>
      <c r="Q12" s="3"/>
      <c r="R12" s="3"/>
      <c r="S12" s="3"/>
      <c r="T12" s="3"/>
      <c r="U12" s="3"/>
    </row>
    <row r="13" spans="1:21" x14ac:dyDescent="0.2">
      <c r="A13" s="6">
        <v>8</v>
      </c>
      <c r="B13" s="32" t="s">
        <v>193</v>
      </c>
      <c r="C13" s="32" t="s">
        <v>271</v>
      </c>
      <c r="D13" s="37" t="s">
        <v>199</v>
      </c>
      <c r="E13" s="37" t="s">
        <v>280</v>
      </c>
      <c r="F13" s="37">
        <v>9999</v>
      </c>
      <c r="G13" s="37">
        <v>999</v>
      </c>
      <c r="H13" s="37">
        <v>999</v>
      </c>
      <c r="I13" s="37" t="s">
        <v>280</v>
      </c>
      <c r="J13" s="37">
        <v>9999</v>
      </c>
      <c r="K13" s="37">
        <v>999</v>
      </c>
      <c r="L13" s="37">
        <v>999</v>
      </c>
      <c r="M13" s="37" t="e">
        <f>Tabuľka1311121315[[#This Row],[Čas]]+Tabuľka1311121315[[#This Row],[Čas2]]</f>
        <v>#VALUE!</v>
      </c>
      <c r="N13" s="37">
        <f>Tabuľka1311121315[[#This Row],[Č2]]+Tabuľka1311121315[[#This Row],[O2]]+Tabuľka1311121315[[#This Row],[P2]]+Tabuľka1311121315[[#This Row],[Č]]+Tabuľka1311121315[[#This Row],[O]]+Tabuľka1311121315[[#This Row],[P]]</f>
        <v>23994</v>
      </c>
      <c r="O13" s="37"/>
      <c r="P13" s="37">
        <v>2746</v>
      </c>
      <c r="Q13" s="3"/>
      <c r="R13" s="3"/>
      <c r="S13" s="3"/>
      <c r="T13" s="3"/>
      <c r="U13" s="3"/>
    </row>
    <row r="14" spans="1:21" x14ac:dyDescent="0.2">
      <c r="A14" s="6">
        <v>9</v>
      </c>
      <c r="B14" s="32" t="s">
        <v>193</v>
      </c>
      <c r="C14" s="32" t="s">
        <v>267</v>
      </c>
      <c r="D14" s="37" t="s">
        <v>268</v>
      </c>
      <c r="E14" s="37" t="s">
        <v>280</v>
      </c>
      <c r="F14" s="37">
        <v>9999</v>
      </c>
      <c r="G14" s="37">
        <v>999</v>
      </c>
      <c r="H14" s="37">
        <v>999</v>
      </c>
      <c r="I14" s="37" t="s">
        <v>280</v>
      </c>
      <c r="J14" s="37">
        <v>9999</v>
      </c>
      <c r="K14" s="37">
        <v>999</v>
      </c>
      <c r="L14" s="37">
        <v>999</v>
      </c>
      <c r="M14" s="37" t="e">
        <f>Tabuľka1311121315[[#This Row],[Čas]]+Tabuľka1311121315[[#This Row],[Čas2]]</f>
        <v>#VALUE!</v>
      </c>
      <c r="N14" s="37">
        <f>Tabuľka1311121315[[#This Row],[Č2]]+Tabuľka1311121315[[#This Row],[O2]]+Tabuľka1311121315[[#This Row],[P2]]+Tabuľka1311121315[[#This Row],[Č]]+Tabuľka1311121315[[#This Row],[O]]+Tabuľka1311121315[[#This Row],[P]]</f>
        <v>23994</v>
      </c>
      <c r="O14" s="37"/>
      <c r="P14" s="37"/>
      <c r="Q14" s="3"/>
      <c r="R14" s="3"/>
      <c r="S14" s="3"/>
      <c r="T14" s="3"/>
      <c r="U14" s="3"/>
    </row>
    <row r="15" spans="1:21" x14ac:dyDescent="0.2">
      <c r="A15" s="6">
        <v>10</v>
      </c>
      <c r="B15" s="32" t="s">
        <v>193</v>
      </c>
      <c r="C15" s="32" t="s">
        <v>274</v>
      </c>
      <c r="D15" s="37" t="s">
        <v>275</v>
      </c>
      <c r="E15" s="37" t="s">
        <v>280</v>
      </c>
      <c r="F15" s="37">
        <v>9999</v>
      </c>
      <c r="G15" s="37">
        <v>999</v>
      </c>
      <c r="H15" s="37">
        <v>999</v>
      </c>
      <c r="I15" s="37" t="s">
        <v>280</v>
      </c>
      <c r="J15" s="37">
        <v>9999</v>
      </c>
      <c r="K15" s="37">
        <v>999</v>
      </c>
      <c r="L15" s="37">
        <v>999</v>
      </c>
      <c r="M15" s="37" t="e">
        <f>Tabuľka1311121315[[#This Row],[Čas]]+Tabuľka1311121315[[#This Row],[Čas2]]</f>
        <v>#VALUE!</v>
      </c>
      <c r="N15" s="37">
        <f>Tabuľka1311121315[[#This Row],[Č2]]+Tabuľka1311121315[[#This Row],[O2]]+Tabuľka1311121315[[#This Row],[P2]]+Tabuľka1311121315[[#This Row],[Č]]+Tabuľka1311121315[[#This Row],[O]]+Tabuľka1311121315[[#This Row],[P]]</f>
        <v>23994</v>
      </c>
      <c r="O15" s="37"/>
      <c r="P15" s="37"/>
      <c r="Q15" s="3"/>
      <c r="R15" s="3"/>
      <c r="S15" s="3"/>
      <c r="T15" s="3"/>
      <c r="U15" s="3"/>
    </row>
    <row r="16" spans="1:21" x14ac:dyDescent="0.2">
      <c r="A16" s="6"/>
      <c r="B16" s="3"/>
      <c r="C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3"/>
      <c r="R16" s="3"/>
      <c r="S16" s="3"/>
      <c r="T16" s="3"/>
      <c r="U16" s="3"/>
    </row>
    <row r="17" spans="1:21" x14ac:dyDescent="0.2">
      <c r="A17" s="6"/>
      <c r="B17" s="3"/>
      <c r="C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3"/>
      <c r="R17" s="3"/>
      <c r="S17" s="3"/>
      <c r="T17" s="3"/>
      <c r="U17" s="3"/>
    </row>
    <row r="18" spans="1:21" x14ac:dyDescent="0.2">
      <c r="A18" s="6"/>
      <c r="B18" s="3"/>
      <c r="C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"/>
      <c r="R18" s="3"/>
      <c r="S18" s="3"/>
      <c r="T18" s="3"/>
      <c r="U18" s="3"/>
    </row>
    <row r="19" spans="1:21" x14ac:dyDescent="0.2">
      <c r="A19" s="6"/>
      <c r="B19" s="3"/>
      <c r="C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3"/>
      <c r="R19" s="3"/>
      <c r="S19" s="3"/>
      <c r="T19" s="3"/>
      <c r="U19" s="3"/>
    </row>
    <row r="20" spans="1:21" x14ac:dyDescent="0.2">
      <c r="A20" s="6"/>
      <c r="B20" s="3"/>
      <c r="C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"/>
      <c r="R20" s="3"/>
      <c r="S20" s="3"/>
      <c r="T20" s="3"/>
      <c r="U20" s="3"/>
    </row>
    <row r="21" spans="1:21" x14ac:dyDescent="0.2">
      <c r="A21" s="6"/>
      <c r="B21" s="3"/>
      <c r="C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"/>
      <c r="R21" s="3"/>
      <c r="S21" s="3"/>
      <c r="T21" s="3"/>
      <c r="U21" s="3"/>
    </row>
    <row r="22" spans="1:21" x14ac:dyDescent="0.2">
      <c r="A22" s="6"/>
      <c r="B22" s="3"/>
      <c r="C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3"/>
      <c r="R22" s="3"/>
      <c r="S22" s="3"/>
      <c r="T22" s="3"/>
      <c r="U22" s="3"/>
    </row>
    <row r="23" spans="1:21" x14ac:dyDescent="0.2">
      <c r="A23" s="6"/>
      <c r="B23" s="3"/>
      <c r="C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"/>
      <c r="R23" s="3"/>
      <c r="S23" s="3"/>
      <c r="T23" s="3"/>
      <c r="U23" s="3"/>
    </row>
    <row r="24" spans="1:21" x14ac:dyDescent="0.2">
      <c r="A24" s="6"/>
      <c r="B24" s="3"/>
      <c r="C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3"/>
      <c r="R24" s="3"/>
      <c r="S24" s="3"/>
      <c r="T24" s="3"/>
      <c r="U24" s="3"/>
    </row>
    <row r="25" spans="1:21" x14ac:dyDescent="0.2">
      <c r="A25" s="6"/>
      <c r="B25" s="3"/>
      <c r="C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"/>
      <c r="R25" s="3"/>
      <c r="S25" s="3"/>
      <c r="T25" s="3"/>
      <c r="U25" s="3"/>
    </row>
    <row r="26" spans="1:21" x14ac:dyDescent="0.2">
      <c r="A26" s="6"/>
      <c r="B26" s="3"/>
      <c r="C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"/>
      <c r="R26" s="3"/>
      <c r="S26" s="3"/>
      <c r="T26" s="3"/>
      <c r="U26" s="3"/>
    </row>
    <row r="27" spans="1:21" x14ac:dyDescent="0.2">
      <c r="A27" s="6"/>
      <c r="B27" s="3"/>
      <c r="C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"/>
      <c r="R27" s="3"/>
      <c r="S27" s="3"/>
      <c r="T27" s="3"/>
      <c r="U27" s="3"/>
    </row>
    <row r="28" spans="1:21" x14ac:dyDescent="0.2">
      <c r="A28" s="6"/>
      <c r="B28" s="3"/>
      <c r="C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"/>
      <c r="R28" s="3"/>
      <c r="S28" s="3"/>
      <c r="T28" s="3"/>
      <c r="U28" s="3"/>
    </row>
    <row r="29" spans="1:21" x14ac:dyDescent="0.2">
      <c r="A29" s="6"/>
      <c r="B29" s="3"/>
      <c r="C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3"/>
      <c r="R29" s="3"/>
      <c r="S29" s="3"/>
      <c r="T29" s="3"/>
      <c r="U29" s="3"/>
    </row>
    <row r="30" spans="1:21" x14ac:dyDescent="0.2">
      <c r="A30" s="6"/>
      <c r="B30" s="3"/>
      <c r="C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3"/>
      <c r="R30" s="3"/>
      <c r="S30" s="3"/>
      <c r="T30" s="3"/>
      <c r="U30" s="3"/>
    </row>
    <row r="31" spans="1:21" x14ac:dyDescent="0.2">
      <c r="A31" s="6"/>
      <c r="B31" s="3"/>
      <c r="C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"/>
      <c r="Q31" s="3"/>
      <c r="R31" s="3"/>
      <c r="S31" s="3"/>
      <c r="T31" s="3"/>
      <c r="U31" s="3"/>
    </row>
    <row r="32" spans="1:21" ht="21" x14ac:dyDescent="0.25">
      <c r="A32" s="8"/>
      <c r="B32" s="1"/>
      <c r="C32" s="1"/>
      <c r="D32" s="10"/>
      <c r="E32" s="9"/>
      <c r="F32" s="9"/>
      <c r="G32" s="9"/>
      <c r="H32" s="9"/>
      <c r="I32" s="9"/>
      <c r="J32" s="9"/>
      <c r="K32" s="9"/>
      <c r="L32" s="9"/>
      <c r="M32" s="6"/>
      <c r="N32" s="9"/>
      <c r="O32" s="9"/>
      <c r="P32" s="3"/>
      <c r="Q32" s="3"/>
      <c r="R32" s="3"/>
      <c r="S32" s="3"/>
      <c r="T32" s="3"/>
      <c r="U32" s="3"/>
    </row>
    <row r="33" spans="1:21" ht="21" x14ac:dyDescent="0.25">
      <c r="A33" s="8"/>
      <c r="B33" s="1"/>
      <c r="C33" s="1"/>
      <c r="D33" s="10"/>
      <c r="E33" s="9"/>
      <c r="F33" s="9"/>
      <c r="G33" s="9"/>
      <c r="H33" s="9"/>
      <c r="I33" s="9"/>
      <c r="J33" s="9"/>
      <c r="K33" s="9"/>
      <c r="L33" s="9"/>
      <c r="M33" s="6"/>
      <c r="N33" s="9"/>
      <c r="O33" s="9"/>
      <c r="P33" s="3"/>
      <c r="Q33" s="3"/>
      <c r="R33" s="3"/>
      <c r="S33" s="3"/>
      <c r="T33" s="3"/>
      <c r="U33" s="3"/>
    </row>
    <row r="34" spans="1:21" ht="21" x14ac:dyDescent="0.25">
      <c r="A34" s="8"/>
      <c r="B34" s="1"/>
      <c r="C34" s="1"/>
      <c r="D34" s="1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"/>
      <c r="Q34" s="3"/>
      <c r="R34" s="3"/>
      <c r="S34" s="3"/>
      <c r="T34" s="3"/>
      <c r="U34" s="3"/>
    </row>
    <row r="35" spans="1:21" x14ac:dyDescent="0.2">
      <c r="A35" s="5"/>
      <c r="B35" s="2"/>
      <c r="C35" s="2"/>
      <c r="E35" s="10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/>
      <c r="R35" s="3"/>
      <c r="S35" s="3"/>
      <c r="T35" s="3"/>
      <c r="U35" s="3"/>
    </row>
    <row r="36" spans="1:21" x14ac:dyDescent="0.2">
      <c r="A36" s="5"/>
      <c r="B36" s="2"/>
      <c r="C36" s="2"/>
      <c r="E36" s="1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"/>
      <c r="R36" s="3"/>
      <c r="S36" s="3"/>
      <c r="T36" s="3"/>
      <c r="U36" s="3"/>
    </row>
    <row r="37" spans="1:21" x14ac:dyDescent="0.2">
      <c r="A37" s="6"/>
      <c r="B37" s="3"/>
      <c r="C37" s="3"/>
      <c r="E37" s="1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3"/>
      <c r="R37" s="3"/>
      <c r="S37" s="3"/>
      <c r="T37" s="3"/>
      <c r="U37" s="3"/>
    </row>
    <row r="38" spans="1:21" x14ac:dyDescent="0.2">
      <c r="A38" s="6"/>
      <c r="B38" s="3"/>
      <c r="C38" s="3"/>
      <c r="E38" s="1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3"/>
      <c r="R38" s="3"/>
      <c r="S38" s="3"/>
      <c r="T38" s="3"/>
      <c r="U38" s="3"/>
    </row>
    <row r="39" spans="1:21" x14ac:dyDescent="0.2">
      <c r="A39" s="6"/>
      <c r="B39" s="3"/>
      <c r="C39" s="3"/>
      <c r="E39" s="1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"/>
      <c r="R39" s="3"/>
      <c r="S39" s="3"/>
      <c r="T39" s="3"/>
      <c r="U39" s="3"/>
    </row>
    <row r="40" spans="1:21" x14ac:dyDescent="0.2">
      <c r="A40" s="6"/>
      <c r="B40" s="3"/>
      <c r="C40" s="3"/>
      <c r="E40" s="1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"/>
      <c r="R40" s="3"/>
      <c r="S40" s="3"/>
      <c r="T40" s="3"/>
      <c r="U40" s="3"/>
    </row>
    <row r="41" spans="1:21" x14ac:dyDescent="0.2">
      <c r="A41" s="6"/>
      <c r="B41" s="3"/>
      <c r="C41" s="3"/>
      <c r="E41" s="1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"/>
      <c r="R41" s="3"/>
      <c r="S41" s="3"/>
      <c r="T41" s="3"/>
      <c r="U41" s="3"/>
    </row>
    <row r="42" spans="1:21" x14ac:dyDescent="0.2">
      <c r="A42" s="6"/>
      <c r="B42" s="3"/>
      <c r="C42" s="3"/>
      <c r="E42" s="1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"/>
      <c r="R42" s="3"/>
      <c r="S42" s="3"/>
      <c r="T42" s="3"/>
      <c r="U42" s="3"/>
    </row>
    <row r="43" spans="1:21" x14ac:dyDescent="0.2">
      <c r="A43" s="6"/>
      <c r="B43" s="3"/>
      <c r="C43" s="3"/>
      <c r="E43" s="1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"/>
      <c r="R43" s="3"/>
      <c r="S43" s="3"/>
      <c r="T43" s="3"/>
      <c r="U43" s="3"/>
    </row>
    <row r="44" spans="1:21" x14ac:dyDescent="0.2">
      <c r="A44" s="6"/>
      <c r="B44" s="3"/>
      <c r="C44" s="3"/>
      <c r="E44" s="1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3"/>
      <c r="R44" s="3"/>
      <c r="S44" s="3"/>
      <c r="T44" s="3"/>
      <c r="U44" s="3"/>
    </row>
    <row r="45" spans="1:21" x14ac:dyDescent="0.2">
      <c r="A45" s="6"/>
      <c r="B45" s="3"/>
      <c r="C45" s="3"/>
      <c r="E45" s="11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3"/>
      <c r="R45" s="3"/>
      <c r="S45" s="3"/>
      <c r="T45" s="3"/>
      <c r="U45" s="3"/>
    </row>
    <row r="46" spans="1:21" x14ac:dyDescent="0.2">
      <c r="A46" s="6"/>
      <c r="B46" s="3"/>
      <c r="C46" s="3"/>
      <c r="E46" s="11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"/>
      <c r="R46" s="3"/>
      <c r="S46" s="3"/>
      <c r="T46" s="3"/>
      <c r="U46" s="3"/>
    </row>
    <row r="47" spans="1:21" x14ac:dyDescent="0.2">
      <c r="A47" s="6"/>
      <c r="B47" s="3"/>
      <c r="C47" s="3"/>
      <c r="E47" s="11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"/>
      <c r="R47" s="3"/>
      <c r="S47" s="3"/>
      <c r="T47" s="3"/>
      <c r="U47" s="3"/>
    </row>
    <row r="48" spans="1:21" x14ac:dyDescent="0.2">
      <c r="A48" s="6"/>
      <c r="B48" s="3"/>
      <c r="C48" s="3"/>
      <c r="E48" s="1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"/>
      <c r="R48" s="3"/>
      <c r="S48" s="3"/>
      <c r="T48" s="3"/>
      <c r="U48" s="3"/>
    </row>
    <row r="49" spans="1:21" x14ac:dyDescent="0.2">
      <c r="A49" s="6"/>
      <c r="B49" s="3"/>
      <c r="C49" s="3"/>
      <c r="E49" s="1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"/>
      <c r="R49" s="3"/>
      <c r="S49" s="3"/>
      <c r="T49" s="3"/>
      <c r="U49" s="3"/>
    </row>
    <row r="50" spans="1:21" x14ac:dyDescent="0.2">
      <c r="A50" s="6"/>
      <c r="B50" s="3"/>
      <c r="C50" s="3"/>
      <c r="E50" s="1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3"/>
      <c r="R50" s="3"/>
      <c r="S50" s="3"/>
      <c r="T50" s="3"/>
      <c r="U50" s="3"/>
    </row>
    <row r="51" spans="1:21" x14ac:dyDescent="0.2">
      <c r="A51" s="6"/>
      <c r="B51" s="3"/>
      <c r="C51" s="3"/>
      <c r="E51" s="1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"/>
      <c r="R51" s="3"/>
      <c r="S51" s="3"/>
      <c r="T51" s="3"/>
      <c r="U51" s="3"/>
    </row>
    <row r="52" spans="1:21" x14ac:dyDescent="0.2">
      <c r="A52" s="6"/>
      <c r="B52" s="3"/>
      <c r="C52" s="3"/>
      <c r="E52" s="1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3"/>
      <c r="R52" s="3"/>
      <c r="S52" s="3"/>
      <c r="T52" s="3"/>
      <c r="U52" s="3"/>
    </row>
    <row r="53" spans="1:21" x14ac:dyDescent="0.2">
      <c r="A53" s="6"/>
      <c r="B53" s="3"/>
      <c r="C53" s="3"/>
      <c r="E53" s="1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3"/>
      <c r="R53" s="3"/>
      <c r="S53" s="3"/>
      <c r="T53" s="3"/>
      <c r="U53" s="3"/>
    </row>
    <row r="54" spans="1:21" x14ac:dyDescent="0.2">
      <c r="A54" s="6"/>
      <c r="B54" s="3"/>
      <c r="C54" s="3"/>
      <c r="E54" s="1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3"/>
      <c r="R54" s="3"/>
      <c r="S54" s="3"/>
      <c r="T54" s="3"/>
      <c r="U54" s="3"/>
    </row>
    <row r="55" spans="1:21" x14ac:dyDescent="0.2">
      <c r="A55" s="6"/>
      <c r="B55" s="3"/>
      <c r="C55" s="3"/>
      <c r="E55" s="1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3"/>
      <c r="R55" s="3"/>
      <c r="S55" s="3"/>
      <c r="T55" s="3"/>
      <c r="U55" s="3"/>
    </row>
    <row r="56" spans="1:21" x14ac:dyDescent="0.2">
      <c r="A56" s="6"/>
      <c r="B56" s="3"/>
      <c r="C56" s="3"/>
      <c r="E56" s="1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3"/>
      <c r="R56" s="3"/>
      <c r="S56" s="3"/>
      <c r="T56" s="3"/>
      <c r="U56" s="3"/>
    </row>
    <row r="57" spans="1:21" x14ac:dyDescent="0.2">
      <c r="A57" s="6"/>
      <c r="B57" s="3"/>
      <c r="C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3"/>
      <c r="Q57" s="3"/>
      <c r="R57" s="3"/>
      <c r="S57" s="3"/>
      <c r="T57" s="3"/>
      <c r="U57" s="3"/>
    </row>
    <row r="58" spans="1:21" ht="21" x14ac:dyDescent="0.25">
      <c r="A58" s="8"/>
      <c r="B58" s="1"/>
      <c r="C58" s="1"/>
      <c r="D58" s="10"/>
      <c r="E58" s="9"/>
      <c r="F58" s="9"/>
      <c r="G58" s="9"/>
      <c r="H58" s="9"/>
      <c r="I58" s="9"/>
      <c r="J58" s="9"/>
      <c r="K58" s="9"/>
      <c r="L58" s="9"/>
      <c r="M58" s="6"/>
      <c r="N58" s="9"/>
      <c r="O58" s="9"/>
      <c r="P58" s="3"/>
      <c r="Q58" s="3"/>
      <c r="R58" s="3"/>
      <c r="S58" s="3"/>
      <c r="T58" s="3"/>
      <c r="U58" s="3"/>
    </row>
    <row r="59" spans="1:21" ht="21" x14ac:dyDescent="0.25">
      <c r="A59" s="8"/>
      <c r="B59" s="1"/>
      <c r="C59" s="1"/>
      <c r="D59" s="10"/>
      <c r="E59" s="9"/>
      <c r="F59" s="9"/>
      <c r="G59" s="9"/>
      <c r="H59" s="9"/>
      <c r="I59" s="9"/>
      <c r="J59" s="9"/>
      <c r="K59" s="9"/>
      <c r="L59" s="9"/>
      <c r="M59" s="6"/>
      <c r="N59" s="9"/>
      <c r="O59" s="9"/>
      <c r="P59" s="3"/>
      <c r="Q59" s="3"/>
      <c r="R59" s="3"/>
      <c r="S59" s="3"/>
      <c r="T59" s="3"/>
      <c r="U59" s="3"/>
    </row>
    <row r="60" spans="1:21" ht="21" x14ac:dyDescent="0.25">
      <c r="A60" s="8"/>
      <c r="B60" s="1"/>
      <c r="C60" s="1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3"/>
      <c r="Q60" s="3"/>
      <c r="R60" s="3"/>
      <c r="S60" s="3"/>
      <c r="T60" s="3"/>
      <c r="U60" s="3"/>
    </row>
    <row r="61" spans="1:21" x14ac:dyDescent="0.2">
      <c r="A61" s="5"/>
      <c r="B61" s="2"/>
      <c r="C61" s="2"/>
      <c r="E61" s="10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3"/>
      <c r="R61" s="3"/>
      <c r="S61" s="3"/>
      <c r="T61" s="3"/>
      <c r="U61" s="3"/>
    </row>
    <row r="62" spans="1:21" x14ac:dyDescent="0.2">
      <c r="A62" s="5"/>
      <c r="B62" s="2"/>
      <c r="C62" s="2"/>
      <c r="E62" s="10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3"/>
      <c r="R62" s="3"/>
      <c r="S62" s="3"/>
      <c r="T62" s="3"/>
      <c r="U62" s="3"/>
    </row>
    <row r="63" spans="1:21" x14ac:dyDescent="0.2">
      <c r="A63" s="6"/>
      <c r="B63" s="3"/>
      <c r="C63" s="3"/>
      <c r="E63" s="1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3"/>
      <c r="R63" s="3"/>
      <c r="S63" s="3"/>
      <c r="T63" s="3"/>
      <c r="U63" s="3"/>
    </row>
    <row r="64" spans="1:21" x14ac:dyDescent="0.2">
      <c r="A64" s="6"/>
      <c r="B64" s="3"/>
      <c r="C64" s="3"/>
      <c r="E64" s="1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3"/>
      <c r="R64" s="3"/>
      <c r="S64" s="3"/>
      <c r="T64" s="3"/>
      <c r="U64" s="3"/>
    </row>
    <row r="65" spans="1:21" x14ac:dyDescent="0.2">
      <c r="A65" s="6"/>
      <c r="B65" s="3"/>
      <c r="C65" s="3"/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3"/>
      <c r="R65" s="3"/>
      <c r="S65" s="3"/>
      <c r="T65" s="3"/>
      <c r="U65" s="3"/>
    </row>
    <row r="66" spans="1:21" x14ac:dyDescent="0.2">
      <c r="A66" s="6"/>
      <c r="B66" s="3"/>
      <c r="C66" s="3"/>
      <c r="E66" s="1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3"/>
      <c r="R66" s="3"/>
      <c r="S66" s="3"/>
      <c r="T66" s="3"/>
      <c r="U66" s="3"/>
    </row>
    <row r="67" spans="1:21" x14ac:dyDescent="0.2">
      <c r="A67" s="6"/>
      <c r="B67" s="3"/>
      <c r="C67" s="3"/>
      <c r="E67" s="1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3"/>
      <c r="R67" s="3"/>
      <c r="S67" s="3"/>
      <c r="T67" s="3"/>
      <c r="U67" s="3"/>
    </row>
    <row r="68" spans="1:21" x14ac:dyDescent="0.2">
      <c r="A68" s="6"/>
      <c r="B68" s="3"/>
      <c r="C68" s="3"/>
      <c r="E68" s="1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3"/>
      <c r="R68" s="3"/>
      <c r="S68" s="3"/>
      <c r="T68" s="3"/>
      <c r="U68" s="3"/>
    </row>
    <row r="69" spans="1:21" x14ac:dyDescent="0.2">
      <c r="A69" s="6"/>
      <c r="B69" s="3"/>
      <c r="C69" s="3"/>
      <c r="E69" s="1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3"/>
      <c r="R69" s="3"/>
      <c r="S69" s="3"/>
      <c r="T69" s="3"/>
      <c r="U69" s="3"/>
    </row>
    <row r="70" spans="1:21" x14ac:dyDescent="0.2">
      <c r="A70" s="6"/>
      <c r="B70" s="3"/>
      <c r="C70" s="3"/>
      <c r="E70" s="1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3"/>
      <c r="R70" s="3"/>
      <c r="S70" s="3"/>
      <c r="T70" s="3"/>
      <c r="U70" s="3"/>
    </row>
    <row r="71" spans="1:21" x14ac:dyDescent="0.2">
      <c r="A71" s="6"/>
      <c r="B71" s="3"/>
      <c r="C71" s="3"/>
      <c r="E71" s="1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3"/>
      <c r="R71" s="3"/>
      <c r="S71" s="3"/>
      <c r="T71" s="3"/>
      <c r="U71" s="3"/>
    </row>
    <row r="72" spans="1:21" x14ac:dyDescent="0.2">
      <c r="A72" s="6"/>
      <c r="B72" s="3"/>
      <c r="C72" s="3"/>
      <c r="E72" s="1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3"/>
      <c r="R72" s="3"/>
      <c r="S72" s="3"/>
      <c r="T72" s="3"/>
      <c r="U72" s="3"/>
    </row>
    <row r="73" spans="1:21" x14ac:dyDescent="0.2">
      <c r="A73" s="6"/>
      <c r="B73" s="3"/>
      <c r="C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3"/>
      <c r="Q73" s="3"/>
      <c r="R73" s="3"/>
      <c r="S73" s="3"/>
      <c r="T73" s="3"/>
      <c r="U73" s="3"/>
    </row>
    <row r="74" spans="1:21" ht="21" x14ac:dyDescent="0.25">
      <c r="A74" s="8"/>
      <c r="B74" s="1"/>
      <c r="C74" s="1"/>
      <c r="D74" s="10"/>
      <c r="E74" s="9"/>
      <c r="F74" s="9"/>
      <c r="G74" s="9"/>
      <c r="H74" s="9"/>
      <c r="I74" s="9"/>
      <c r="J74" s="9"/>
      <c r="K74" s="9"/>
      <c r="L74" s="9"/>
      <c r="M74" s="6"/>
      <c r="N74" s="9"/>
      <c r="O74" s="9"/>
      <c r="P74" s="3"/>
      <c r="Q74" s="3"/>
      <c r="R74" s="3"/>
      <c r="S74" s="3"/>
      <c r="T74" s="3"/>
      <c r="U74" s="3"/>
    </row>
    <row r="75" spans="1:21" ht="21" x14ac:dyDescent="0.25">
      <c r="A75" s="8"/>
      <c r="B75" s="1"/>
      <c r="C75" s="1"/>
      <c r="D75" s="10"/>
      <c r="E75" s="9"/>
      <c r="F75" s="9"/>
      <c r="G75" s="9"/>
      <c r="H75" s="9"/>
      <c r="I75" s="9"/>
      <c r="J75" s="9"/>
      <c r="K75" s="9"/>
      <c r="L75" s="9"/>
      <c r="M75" s="6"/>
      <c r="N75" s="9"/>
      <c r="O75" s="9"/>
      <c r="P75" s="3"/>
      <c r="Q75" s="3"/>
      <c r="R75" s="3"/>
      <c r="S75" s="3"/>
      <c r="T75" s="3"/>
      <c r="U75" s="3"/>
    </row>
    <row r="76" spans="1:21" ht="21" x14ac:dyDescent="0.25">
      <c r="A76" s="8"/>
      <c r="B76" s="1"/>
      <c r="C76" s="1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3"/>
      <c r="Q76" s="3"/>
      <c r="R76" s="3"/>
      <c r="S76" s="3"/>
      <c r="T76" s="3"/>
      <c r="U76" s="3"/>
    </row>
    <row r="77" spans="1:21" x14ac:dyDescent="0.2">
      <c r="A77" s="5"/>
      <c r="B77" s="2"/>
      <c r="C77" s="2"/>
      <c r="E77" s="10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3"/>
      <c r="R77" s="3"/>
      <c r="S77" s="3"/>
      <c r="T77" s="3"/>
      <c r="U77" s="3"/>
    </row>
    <row r="78" spans="1:21" x14ac:dyDescent="0.2">
      <c r="A78" s="5"/>
      <c r="B78" s="2"/>
      <c r="C78" s="2"/>
      <c r="E78" s="10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3"/>
      <c r="R78" s="3"/>
      <c r="S78" s="3"/>
      <c r="T78" s="3"/>
      <c r="U78" s="3"/>
    </row>
    <row r="79" spans="1:21" x14ac:dyDescent="0.2">
      <c r="A79" s="6"/>
      <c r="B79" s="3"/>
      <c r="C79" s="3"/>
      <c r="E79" s="1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3"/>
      <c r="R79" s="3"/>
      <c r="S79" s="3"/>
      <c r="T79" s="3"/>
      <c r="U79" s="3"/>
    </row>
    <row r="80" spans="1:21" x14ac:dyDescent="0.2">
      <c r="A80" s="6"/>
      <c r="B80" s="3"/>
      <c r="C80" s="3"/>
      <c r="E80" s="1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3"/>
      <c r="R80" s="3"/>
      <c r="S80" s="3"/>
      <c r="T80" s="3"/>
      <c r="U80" s="3"/>
    </row>
    <row r="81" spans="1:21" x14ac:dyDescent="0.2">
      <c r="A81" s="6"/>
      <c r="B81" s="3"/>
      <c r="C81" s="3"/>
      <c r="E81" s="1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3"/>
      <c r="R81" s="3"/>
      <c r="S81" s="3"/>
      <c r="T81" s="3"/>
      <c r="U81" s="3"/>
    </row>
    <row r="82" spans="1:21" x14ac:dyDescent="0.2">
      <c r="A82" s="6"/>
      <c r="B82" s="3"/>
      <c r="C82" s="3"/>
      <c r="E82" s="1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3"/>
      <c r="R82" s="3"/>
      <c r="S82" s="3"/>
      <c r="T82" s="3"/>
      <c r="U82" s="3"/>
    </row>
    <row r="83" spans="1:21" x14ac:dyDescent="0.2">
      <c r="A83" s="6"/>
      <c r="B83" s="3"/>
      <c r="C83" s="3"/>
      <c r="E83" s="1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3"/>
      <c r="R83" s="3"/>
      <c r="S83" s="3"/>
      <c r="T83" s="3"/>
      <c r="U83" s="3"/>
    </row>
    <row r="84" spans="1:21" x14ac:dyDescent="0.2">
      <c r="A84" s="6"/>
      <c r="B84" s="3"/>
      <c r="C84" s="3"/>
      <c r="E84" s="1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3"/>
      <c r="R84" s="3"/>
      <c r="S84" s="3"/>
      <c r="T84" s="3"/>
      <c r="U84" s="3"/>
    </row>
    <row r="85" spans="1:21" x14ac:dyDescent="0.2">
      <c r="A85" s="6"/>
      <c r="B85" s="3"/>
      <c r="C85" s="3"/>
      <c r="E85" s="1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3"/>
      <c r="R85" s="3"/>
      <c r="S85" s="3"/>
      <c r="T85" s="3"/>
      <c r="U85" s="3"/>
    </row>
    <row r="86" spans="1:21" x14ac:dyDescent="0.2">
      <c r="A86" s="6"/>
      <c r="B86" s="3"/>
      <c r="C86" s="3"/>
      <c r="E86" s="1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3"/>
      <c r="R86" s="3"/>
      <c r="S86" s="3"/>
      <c r="T86" s="3"/>
      <c r="U86" s="3"/>
    </row>
    <row r="87" spans="1:21" x14ac:dyDescent="0.2">
      <c r="A87" s="6"/>
      <c r="B87" s="3"/>
      <c r="C87" s="3"/>
      <c r="E87" s="1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3"/>
      <c r="R87" s="3"/>
      <c r="S87" s="3"/>
      <c r="T87" s="3"/>
      <c r="U87" s="3"/>
    </row>
    <row r="88" spans="1:21" x14ac:dyDescent="0.2">
      <c r="A88" s="6"/>
      <c r="B88" s="3"/>
      <c r="C88" s="3"/>
      <c r="E88" s="1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3"/>
      <c r="R88" s="3"/>
      <c r="S88" s="3"/>
      <c r="T88" s="3"/>
      <c r="U88" s="3"/>
    </row>
    <row r="89" spans="1:21" x14ac:dyDescent="0.2">
      <c r="A89" s="6"/>
      <c r="B89" s="3"/>
      <c r="C89" s="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3"/>
      <c r="Q89" s="3"/>
      <c r="R89" s="3"/>
      <c r="S89" s="3"/>
      <c r="T89" s="3"/>
      <c r="U89" s="3"/>
    </row>
    <row r="90" spans="1:21" ht="21" x14ac:dyDescent="0.25">
      <c r="A90" s="8"/>
      <c r="B90" s="1"/>
      <c r="C90" s="1"/>
      <c r="D90" s="10"/>
      <c r="E90" s="9"/>
      <c r="F90" s="9"/>
      <c r="G90" s="9"/>
      <c r="H90" s="9"/>
      <c r="I90" s="9"/>
      <c r="J90" s="9"/>
      <c r="K90" s="9"/>
      <c r="L90" s="9"/>
      <c r="M90" s="6"/>
      <c r="N90" s="9"/>
      <c r="O90" s="9"/>
      <c r="P90" s="3"/>
      <c r="Q90" s="3"/>
      <c r="R90" s="3"/>
      <c r="S90" s="3"/>
      <c r="T90" s="3"/>
      <c r="U90" s="3"/>
    </row>
    <row r="91" spans="1:21" ht="21" x14ac:dyDescent="0.25">
      <c r="A91" s="8"/>
      <c r="B91" s="1"/>
      <c r="C91" s="1"/>
      <c r="D91" s="10"/>
      <c r="E91" s="9"/>
      <c r="F91" s="9"/>
      <c r="G91" s="9"/>
      <c r="H91" s="9"/>
      <c r="I91" s="9"/>
      <c r="J91" s="9"/>
      <c r="K91" s="9"/>
      <c r="L91" s="9"/>
      <c r="M91" s="6"/>
      <c r="N91" s="9"/>
      <c r="O91" s="9"/>
      <c r="P91" s="3"/>
      <c r="Q91" s="3"/>
      <c r="R91" s="3"/>
      <c r="S91" s="3"/>
      <c r="T91" s="3"/>
      <c r="U91" s="3"/>
    </row>
    <row r="92" spans="1:21" ht="21" x14ac:dyDescent="0.25">
      <c r="A92" s="8"/>
      <c r="B92" s="1"/>
      <c r="C92" s="1"/>
      <c r="D92" s="10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3"/>
      <c r="Q92" s="3"/>
      <c r="R92" s="3"/>
      <c r="S92" s="3"/>
      <c r="T92" s="3"/>
      <c r="U92" s="3"/>
    </row>
    <row r="93" spans="1:21" x14ac:dyDescent="0.2">
      <c r="A93" s="5"/>
      <c r="B93" s="2"/>
      <c r="C93" s="2"/>
      <c r="E93" s="10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3"/>
      <c r="R93" s="3"/>
      <c r="S93" s="3"/>
      <c r="T93" s="3"/>
      <c r="U93" s="3"/>
    </row>
    <row r="94" spans="1:21" x14ac:dyDescent="0.2">
      <c r="A94" s="5"/>
      <c r="B94" s="2"/>
      <c r="C94" s="2"/>
      <c r="E94" s="10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3"/>
      <c r="R94" s="3"/>
      <c r="S94" s="3"/>
      <c r="T94" s="3"/>
      <c r="U94" s="3"/>
    </row>
    <row r="95" spans="1:21" x14ac:dyDescent="0.2">
      <c r="A95" s="6"/>
      <c r="B95" s="3"/>
      <c r="C95" s="3"/>
      <c r="E95" s="1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3"/>
      <c r="R95" s="3"/>
      <c r="S95" s="3"/>
      <c r="T95" s="3"/>
      <c r="U95" s="3"/>
    </row>
    <row r="96" spans="1:21" x14ac:dyDescent="0.2">
      <c r="A96" s="6"/>
      <c r="B96" s="3"/>
      <c r="C96" s="3"/>
      <c r="E96" s="1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3"/>
      <c r="R96" s="3"/>
      <c r="S96" s="3"/>
      <c r="T96" s="3"/>
      <c r="U96" s="3"/>
    </row>
    <row r="97" spans="1:21" x14ac:dyDescent="0.2">
      <c r="A97" s="6"/>
      <c r="B97" s="3"/>
      <c r="C97" s="3"/>
      <c r="E97" s="1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3"/>
      <c r="R97" s="3"/>
      <c r="S97" s="3"/>
      <c r="T97" s="3"/>
      <c r="U97" s="3"/>
    </row>
    <row r="98" spans="1:21" x14ac:dyDescent="0.2">
      <c r="A98" s="6"/>
      <c r="B98" s="3"/>
      <c r="C98" s="3"/>
      <c r="E98" s="1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3"/>
      <c r="R98" s="3"/>
      <c r="S98" s="3"/>
      <c r="T98" s="3"/>
      <c r="U98" s="3"/>
    </row>
    <row r="99" spans="1:21" x14ac:dyDescent="0.2">
      <c r="A99" s="6"/>
      <c r="B99" s="3"/>
      <c r="C99" s="3"/>
      <c r="E99" s="1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3"/>
      <c r="R99" s="3"/>
      <c r="S99" s="3"/>
      <c r="T99" s="3"/>
      <c r="U99" s="3"/>
    </row>
    <row r="100" spans="1:21" x14ac:dyDescent="0.2">
      <c r="A100" s="6"/>
      <c r="B100" s="3"/>
      <c r="C100" s="3"/>
      <c r="E100" s="1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3"/>
      <c r="R100" s="3"/>
      <c r="S100" s="3"/>
      <c r="T100" s="3"/>
      <c r="U100" s="3"/>
    </row>
    <row r="101" spans="1:21" x14ac:dyDescent="0.2">
      <c r="A101" s="6"/>
      <c r="B101" s="3"/>
      <c r="C101" s="3"/>
      <c r="E101" s="1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3"/>
      <c r="R101" s="3"/>
      <c r="S101" s="3"/>
      <c r="T101" s="3"/>
      <c r="U101" s="3"/>
    </row>
    <row r="102" spans="1:21" x14ac:dyDescent="0.2">
      <c r="A102" s="6"/>
      <c r="B102" s="3"/>
      <c r="C102" s="3"/>
      <c r="E102" s="1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3"/>
      <c r="R102" s="3"/>
      <c r="S102" s="3"/>
      <c r="T102" s="3"/>
      <c r="U102" s="3"/>
    </row>
    <row r="103" spans="1:21" x14ac:dyDescent="0.2">
      <c r="A103" s="6"/>
      <c r="B103" s="3"/>
      <c r="C103" s="3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3"/>
      <c r="R103" s="3"/>
      <c r="S103" s="3"/>
      <c r="T103" s="3"/>
      <c r="U103" s="3"/>
    </row>
    <row r="104" spans="1:21" x14ac:dyDescent="0.2">
      <c r="A104" s="6"/>
      <c r="B104" s="3"/>
      <c r="C104" s="3"/>
      <c r="E104" s="11"/>
      <c r="F104" s="6"/>
      <c r="G104" s="6"/>
      <c r="H104" s="6"/>
      <c r="I104" s="6"/>
      <c r="J104" s="6"/>
      <c r="K104" s="6"/>
      <c r="L104" s="6"/>
      <c r="M104" s="6"/>
      <c r="N104" s="6"/>
      <c r="O104" s="6"/>
      <c r="Q104" s="3"/>
      <c r="R104" s="3"/>
      <c r="S104" s="3"/>
      <c r="T104" s="3"/>
      <c r="U104" s="3"/>
    </row>
    <row r="105" spans="1:21" x14ac:dyDescent="0.2">
      <c r="A105" s="6"/>
      <c r="B105" s="3"/>
      <c r="C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3"/>
      <c r="Q105" s="3"/>
      <c r="R105" s="3"/>
      <c r="S105" s="3"/>
      <c r="T105" s="3"/>
      <c r="U105" s="3"/>
    </row>
    <row r="106" spans="1:21" x14ac:dyDescent="0.2">
      <c r="A106" s="6"/>
      <c r="B106" s="3"/>
      <c r="C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3"/>
      <c r="R106" s="3"/>
      <c r="S106" s="3"/>
      <c r="T106" s="3"/>
      <c r="U106" s="3"/>
    </row>
    <row r="107" spans="1:21" x14ac:dyDescent="0.2">
      <c r="A107" s="6"/>
      <c r="B107" s="3"/>
      <c r="C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3"/>
      <c r="Q107" s="3"/>
      <c r="R107" s="3"/>
      <c r="S107" s="3"/>
      <c r="T107" s="3"/>
      <c r="U107" s="3"/>
    </row>
    <row r="108" spans="1:21" x14ac:dyDescent="0.2">
      <c r="A108" s="6"/>
      <c r="B108" s="3"/>
      <c r="C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3"/>
      <c r="Q108" s="3"/>
      <c r="R108" s="3"/>
      <c r="S108" s="3"/>
      <c r="T108" s="3"/>
      <c r="U108" s="3"/>
    </row>
    <row r="109" spans="1:21" x14ac:dyDescent="0.2">
      <c r="A109" s="6"/>
      <c r="B109" s="3"/>
      <c r="C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3"/>
      <c r="R109" s="3"/>
      <c r="S109" s="3"/>
      <c r="T109" s="3"/>
      <c r="U109" s="3"/>
    </row>
    <row r="110" spans="1:21" x14ac:dyDescent="0.2">
      <c r="A110" s="6"/>
      <c r="B110" s="3"/>
      <c r="C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3"/>
      <c r="Q110" s="3"/>
      <c r="R110" s="3"/>
      <c r="S110" s="3"/>
      <c r="T110" s="3"/>
      <c r="U110" s="3"/>
    </row>
    <row r="111" spans="1:21" x14ac:dyDescent="0.2">
      <c r="A111" s="6"/>
      <c r="B111" s="3"/>
      <c r="C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3"/>
      <c r="Q111" s="3"/>
      <c r="R111" s="3"/>
      <c r="S111" s="3"/>
      <c r="T111" s="3"/>
      <c r="U111" s="3"/>
    </row>
    <row r="112" spans="1:21" x14ac:dyDescent="0.2">
      <c r="A112" s="6"/>
      <c r="B112" s="3"/>
      <c r="C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3"/>
      <c r="Q112" s="3"/>
      <c r="R112" s="3"/>
      <c r="S112" s="3"/>
      <c r="T112" s="3"/>
      <c r="U112" s="3"/>
    </row>
    <row r="113" spans="1:21" x14ac:dyDescent="0.2">
      <c r="A113" s="6"/>
      <c r="B113" s="3"/>
      <c r="C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3"/>
      <c r="Q113" s="3"/>
      <c r="R113" s="3"/>
      <c r="S113" s="3"/>
      <c r="T113" s="3"/>
      <c r="U113" s="3"/>
    </row>
    <row r="114" spans="1:21" x14ac:dyDescent="0.2">
      <c r="A114" s="6"/>
      <c r="B114" s="3"/>
      <c r="C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3"/>
      <c r="Q114" s="3"/>
      <c r="R114" s="3"/>
      <c r="S114" s="3"/>
      <c r="T114" s="3"/>
      <c r="U114" s="3"/>
    </row>
    <row r="115" spans="1:21" x14ac:dyDescent="0.2">
      <c r="A115" s="6"/>
      <c r="B115" s="3"/>
      <c r="C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3"/>
      <c r="Q115" s="3"/>
      <c r="R115" s="3"/>
      <c r="S115" s="3"/>
      <c r="T115" s="3"/>
      <c r="U115" s="3"/>
    </row>
    <row r="116" spans="1:21" x14ac:dyDescent="0.2">
      <c r="A116" s="6"/>
      <c r="B116" s="3"/>
      <c r="C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3"/>
      <c r="Q116" s="3"/>
      <c r="R116" s="3"/>
      <c r="S116" s="3"/>
      <c r="T116" s="3"/>
      <c r="U116" s="3"/>
    </row>
    <row r="117" spans="1:21" x14ac:dyDescent="0.2">
      <c r="A117" s="6"/>
      <c r="B117" s="3"/>
      <c r="C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3"/>
      <c r="Q117" s="3"/>
      <c r="R117" s="3"/>
      <c r="S117" s="3"/>
      <c r="T117" s="3"/>
      <c r="U117" s="3"/>
    </row>
    <row r="118" spans="1:21" x14ac:dyDescent="0.2">
      <c r="A118" s="6"/>
      <c r="B118" s="3"/>
      <c r="C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3"/>
      <c r="Q118" s="3"/>
      <c r="R118" s="3"/>
      <c r="S118" s="3"/>
      <c r="T118" s="3"/>
      <c r="U118" s="3"/>
    </row>
    <row r="119" spans="1:21" x14ac:dyDescent="0.2">
      <c r="A119" s="6"/>
      <c r="B119" s="3"/>
      <c r="C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3"/>
      <c r="Q119" s="3"/>
      <c r="R119" s="3"/>
      <c r="S119" s="3"/>
      <c r="T119" s="3"/>
      <c r="U119" s="3"/>
    </row>
    <row r="120" spans="1:21" x14ac:dyDescent="0.2">
      <c r="A120" s="6"/>
      <c r="B120" s="3"/>
      <c r="C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3"/>
      <c r="Q120" s="3"/>
      <c r="R120" s="3"/>
      <c r="S120" s="3"/>
      <c r="T120" s="3"/>
      <c r="U120" s="3"/>
    </row>
    <row r="121" spans="1:21" x14ac:dyDescent="0.2">
      <c r="A121" s="6"/>
      <c r="B121" s="3"/>
      <c r="C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3"/>
      <c r="Q121" s="3"/>
      <c r="R121" s="3"/>
      <c r="S121" s="3"/>
      <c r="T121" s="3"/>
      <c r="U121" s="3"/>
    </row>
    <row r="122" spans="1:21" x14ac:dyDescent="0.2">
      <c r="A122" s="6"/>
      <c r="B122" s="3"/>
      <c r="C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3"/>
      <c r="Q122" s="3"/>
      <c r="R122" s="3"/>
      <c r="S122" s="3"/>
      <c r="T122" s="3"/>
      <c r="U122" s="3"/>
    </row>
    <row r="123" spans="1:21" x14ac:dyDescent="0.2">
      <c r="A123" s="6"/>
      <c r="B123" s="3"/>
      <c r="C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3"/>
      <c r="Q123" s="3"/>
      <c r="R123" s="3"/>
      <c r="S123" s="3"/>
      <c r="T123" s="3"/>
      <c r="U123" s="3"/>
    </row>
    <row r="124" spans="1:21" x14ac:dyDescent="0.2">
      <c r="A124" s="6"/>
      <c r="B124" s="3"/>
      <c r="C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3"/>
      <c r="Q124" s="3"/>
      <c r="R124" s="3"/>
      <c r="S124" s="3"/>
      <c r="T124" s="3"/>
      <c r="U124" s="3"/>
    </row>
    <row r="125" spans="1:21" x14ac:dyDescent="0.2">
      <c r="A125" s="6"/>
      <c r="B125" s="3"/>
      <c r="C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3"/>
      <c r="Q125" s="3"/>
      <c r="R125" s="3"/>
      <c r="S125" s="3"/>
      <c r="T125" s="3"/>
      <c r="U125" s="3"/>
    </row>
    <row r="126" spans="1:21" x14ac:dyDescent="0.2">
      <c r="A126" s="6"/>
      <c r="B126" s="3"/>
      <c r="C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3"/>
      <c r="Q126" s="3"/>
      <c r="R126" s="3"/>
      <c r="S126" s="3"/>
      <c r="T126" s="3"/>
      <c r="U126" s="3"/>
    </row>
    <row r="127" spans="1:21" x14ac:dyDescent="0.2">
      <c r="A127" s="6"/>
      <c r="B127" s="3"/>
      <c r="C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3"/>
      <c r="Q127" s="3"/>
      <c r="R127" s="3"/>
      <c r="S127" s="3"/>
      <c r="T127" s="3"/>
      <c r="U127" s="3"/>
    </row>
    <row r="128" spans="1:21" x14ac:dyDescent="0.2">
      <c r="A128" s="6"/>
      <c r="B128" s="3"/>
      <c r="C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3"/>
      <c r="Q128" s="3"/>
      <c r="R128" s="3"/>
      <c r="S128" s="3"/>
      <c r="T128" s="3"/>
      <c r="U128" s="3"/>
    </row>
    <row r="129" spans="1:21" x14ac:dyDescent="0.2">
      <c r="A129" s="6"/>
      <c r="B129" s="3"/>
      <c r="C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3"/>
      <c r="Q129" s="3"/>
      <c r="R129" s="3"/>
      <c r="S129" s="3"/>
      <c r="T129" s="3"/>
      <c r="U129" s="3"/>
    </row>
    <row r="130" spans="1:21" x14ac:dyDescent="0.2">
      <c r="A130" s="6"/>
      <c r="B130" s="3"/>
      <c r="C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3"/>
      <c r="Q130" s="3"/>
      <c r="R130" s="3"/>
      <c r="S130" s="3"/>
      <c r="T130" s="3"/>
      <c r="U130" s="3"/>
    </row>
    <row r="131" spans="1:21" x14ac:dyDescent="0.2">
      <c r="A131" s="6"/>
      <c r="B131" s="3"/>
      <c r="C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3"/>
      <c r="Q131" s="3"/>
      <c r="R131" s="3"/>
      <c r="S131" s="3"/>
      <c r="T131" s="3"/>
      <c r="U131" s="3"/>
    </row>
    <row r="132" spans="1:21" x14ac:dyDescent="0.2">
      <c r="A132" s="6"/>
      <c r="B132" s="3"/>
      <c r="C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3"/>
      <c r="Q132" s="3"/>
      <c r="R132" s="3"/>
      <c r="S132" s="3"/>
      <c r="T132" s="3"/>
      <c r="U132" s="3"/>
    </row>
    <row r="133" spans="1:21" x14ac:dyDescent="0.2">
      <c r="A133" s="6"/>
      <c r="B133" s="3"/>
      <c r="C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3"/>
      <c r="Q133" s="3"/>
      <c r="R133" s="3"/>
      <c r="S133" s="3"/>
      <c r="T133" s="3"/>
      <c r="U133" s="3"/>
    </row>
    <row r="134" spans="1:21" x14ac:dyDescent="0.2">
      <c r="A134" s="6"/>
      <c r="B134" s="3"/>
      <c r="C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3"/>
      <c r="Q134" s="3"/>
      <c r="R134" s="3"/>
      <c r="S134" s="3"/>
      <c r="T134" s="3"/>
      <c r="U134" s="3"/>
    </row>
    <row r="135" spans="1:21" x14ac:dyDescent="0.2">
      <c r="A135" s="6"/>
      <c r="B135" s="3"/>
      <c r="C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3"/>
      <c r="Q135" s="3"/>
      <c r="R135" s="3"/>
      <c r="S135" s="3"/>
      <c r="T135" s="3"/>
      <c r="U135" s="3"/>
    </row>
    <row r="136" spans="1:21" x14ac:dyDescent="0.2">
      <c r="A136" s="6"/>
      <c r="B136" s="3"/>
      <c r="C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3"/>
      <c r="Q136" s="3"/>
      <c r="R136" s="3"/>
      <c r="S136" s="3"/>
      <c r="T136" s="3"/>
      <c r="U136" s="3"/>
    </row>
    <row r="137" spans="1:21" x14ac:dyDescent="0.2">
      <c r="A137" s="6"/>
      <c r="B137" s="3"/>
      <c r="C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3"/>
      <c r="Q137" s="3"/>
      <c r="R137" s="3"/>
      <c r="S137" s="3"/>
      <c r="T137" s="3"/>
      <c r="U137" s="3"/>
    </row>
    <row r="138" spans="1:21" x14ac:dyDescent="0.2">
      <c r="A138" s="6"/>
      <c r="B138" s="3"/>
      <c r="C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3"/>
      <c r="Q138" s="3"/>
      <c r="R138" s="3"/>
      <c r="S138" s="3"/>
      <c r="T138" s="3"/>
      <c r="U138" s="3"/>
    </row>
    <row r="139" spans="1:21" x14ac:dyDescent="0.2">
      <c r="A139" s="6"/>
      <c r="B139" s="3"/>
      <c r="C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3"/>
      <c r="Q139" s="3"/>
      <c r="R139" s="3"/>
      <c r="S139" s="3"/>
      <c r="T139" s="3"/>
      <c r="U139" s="3"/>
    </row>
    <row r="140" spans="1:21" x14ac:dyDescent="0.2">
      <c r="A140" s="6"/>
      <c r="B140" s="3"/>
      <c r="C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3"/>
      <c r="Q140" s="3"/>
      <c r="R140" s="3"/>
      <c r="S140" s="3"/>
      <c r="T140" s="3"/>
      <c r="U140" s="3"/>
    </row>
    <row r="141" spans="1:21" x14ac:dyDescent="0.2">
      <c r="A141" s="6"/>
      <c r="B141" s="3"/>
      <c r="C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3"/>
      <c r="Q141" s="3"/>
      <c r="R141" s="3"/>
      <c r="S141" s="3"/>
      <c r="T141" s="3"/>
      <c r="U141" s="3"/>
    </row>
    <row r="142" spans="1:21" x14ac:dyDescent="0.2">
      <c r="A142" s="6"/>
      <c r="B142" s="3"/>
      <c r="C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3"/>
      <c r="Q142" s="3"/>
      <c r="R142" s="3"/>
      <c r="S142" s="3"/>
      <c r="T142" s="3"/>
      <c r="U142" s="3"/>
    </row>
    <row r="143" spans="1:21" x14ac:dyDescent="0.2">
      <c r="A143" s="6"/>
      <c r="B143" s="3"/>
      <c r="C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3"/>
      <c r="Q143" s="3"/>
      <c r="R143" s="3"/>
      <c r="S143" s="3"/>
      <c r="T143" s="3"/>
      <c r="U143" s="3"/>
    </row>
    <row r="144" spans="1:21" x14ac:dyDescent="0.2">
      <c r="A144" s="6"/>
      <c r="B144" s="3"/>
      <c r="C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3"/>
      <c r="Q144" s="3"/>
      <c r="R144" s="3"/>
      <c r="S144" s="3"/>
      <c r="T144" s="3"/>
      <c r="U144" s="3"/>
    </row>
    <row r="145" spans="1:21" x14ac:dyDescent="0.2">
      <c r="A145" s="6"/>
      <c r="B145" s="3"/>
      <c r="C145" s="3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3"/>
      <c r="Q145" s="3"/>
      <c r="R145" s="3"/>
      <c r="S145" s="3"/>
      <c r="T145" s="3"/>
      <c r="U145" s="3"/>
    </row>
    <row r="146" spans="1:21" x14ac:dyDescent="0.2">
      <c r="A146" s="6"/>
      <c r="B146" s="3"/>
      <c r="C146" s="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3"/>
      <c r="Q146" s="3"/>
      <c r="R146" s="3"/>
      <c r="S146" s="3"/>
      <c r="T146" s="3"/>
      <c r="U146" s="3"/>
    </row>
    <row r="147" spans="1:21" x14ac:dyDescent="0.2">
      <c r="A147" s="6"/>
      <c r="B147" s="3"/>
      <c r="C147" s="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3"/>
      <c r="Q147" s="3"/>
      <c r="R147" s="3"/>
      <c r="S147" s="3"/>
      <c r="T147" s="3"/>
      <c r="U147" s="3"/>
    </row>
    <row r="148" spans="1:21" x14ac:dyDescent="0.2">
      <c r="A148" s="6"/>
      <c r="B148" s="3"/>
      <c r="C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3"/>
      <c r="Q148" s="3"/>
      <c r="R148" s="3"/>
      <c r="S148" s="3"/>
      <c r="T148" s="3"/>
      <c r="U148" s="3"/>
    </row>
    <row r="149" spans="1:21" x14ac:dyDescent="0.2">
      <c r="A149" s="6"/>
      <c r="B149" s="3"/>
      <c r="C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3"/>
      <c r="Q149" s="3"/>
      <c r="R149" s="3"/>
      <c r="S149" s="3"/>
      <c r="T149" s="3"/>
      <c r="U149" s="3"/>
    </row>
    <row r="150" spans="1:21" x14ac:dyDescent="0.2">
      <c r="A150" s="6"/>
      <c r="B150" s="3"/>
      <c r="C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3"/>
      <c r="Q150" s="3"/>
      <c r="R150" s="3"/>
      <c r="S150" s="3"/>
      <c r="T150" s="3"/>
      <c r="U150" s="3"/>
    </row>
    <row r="151" spans="1:21" x14ac:dyDescent="0.2">
      <c r="A151" s="6"/>
      <c r="B151" s="3"/>
      <c r="C151" s="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3"/>
      <c r="Q151" s="3"/>
      <c r="R151" s="3"/>
      <c r="S151" s="3"/>
      <c r="T151" s="3"/>
      <c r="U151" s="3"/>
    </row>
    <row r="152" spans="1:21" x14ac:dyDescent="0.2">
      <c r="A152" s="6"/>
      <c r="B152" s="3"/>
      <c r="C152" s="3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3"/>
      <c r="Q152" s="3"/>
      <c r="R152" s="3"/>
      <c r="S152" s="3"/>
      <c r="T152" s="3"/>
      <c r="U152" s="3"/>
    </row>
    <row r="153" spans="1:21" x14ac:dyDescent="0.2">
      <c r="A153" s="6"/>
      <c r="B153" s="3"/>
      <c r="C153" s="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3"/>
      <c r="Q153" s="3"/>
      <c r="R153" s="3"/>
      <c r="S153" s="3"/>
      <c r="T153" s="3"/>
      <c r="U153" s="3"/>
    </row>
    <row r="154" spans="1:21" x14ac:dyDescent="0.2">
      <c r="A154" s="6"/>
      <c r="B154" s="3"/>
      <c r="C154" s="3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3"/>
      <c r="Q154" s="3"/>
      <c r="R154" s="3"/>
      <c r="S154" s="3"/>
      <c r="T154" s="3"/>
      <c r="U154" s="3"/>
    </row>
    <row r="155" spans="1:21" x14ac:dyDescent="0.2">
      <c r="A155" s="6"/>
      <c r="B155" s="3"/>
      <c r="C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3"/>
      <c r="Q155" s="3"/>
      <c r="R155" s="3"/>
      <c r="S155" s="3"/>
      <c r="T155" s="3"/>
      <c r="U155" s="3"/>
    </row>
    <row r="156" spans="1:21" x14ac:dyDescent="0.2">
      <c r="A156" s="6"/>
      <c r="B156" s="3"/>
      <c r="C156" s="3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3"/>
      <c r="Q156" s="3"/>
      <c r="R156" s="3"/>
      <c r="S156" s="3"/>
      <c r="T156" s="3"/>
      <c r="U156" s="3"/>
    </row>
    <row r="157" spans="1:21" x14ac:dyDescent="0.2">
      <c r="A157" s="6"/>
      <c r="B157" s="3"/>
      <c r="C157" s="3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3"/>
      <c r="Q157" s="3"/>
      <c r="R157" s="3"/>
      <c r="S157" s="3"/>
      <c r="T157" s="3"/>
      <c r="U157" s="3"/>
    </row>
    <row r="158" spans="1:21" x14ac:dyDescent="0.2">
      <c r="A158" s="6"/>
      <c r="B158" s="3"/>
      <c r="C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3"/>
      <c r="Q158" s="3"/>
      <c r="R158" s="3"/>
      <c r="S158" s="3"/>
      <c r="T158" s="3"/>
      <c r="U158" s="3"/>
    </row>
    <row r="159" spans="1:21" x14ac:dyDescent="0.2">
      <c r="A159" s="6"/>
      <c r="B159" s="3"/>
      <c r="C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3"/>
      <c r="Q159" s="3"/>
      <c r="R159" s="3"/>
      <c r="S159" s="3"/>
      <c r="T159" s="3"/>
      <c r="U159" s="3"/>
    </row>
    <row r="160" spans="1:21" x14ac:dyDescent="0.2">
      <c r="A160" s="6"/>
      <c r="B160" s="3"/>
      <c r="C160" s="3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3"/>
      <c r="Q160" s="3"/>
      <c r="R160" s="3"/>
      <c r="S160" s="3"/>
      <c r="T160" s="3"/>
      <c r="U160" s="3"/>
    </row>
    <row r="161" spans="1:21" x14ac:dyDescent="0.2">
      <c r="A161" s="6"/>
      <c r="B161" s="3"/>
      <c r="C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3"/>
      <c r="Q161" s="3"/>
      <c r="R161" s="3"/>
      <c r="S161" s="3"/>
      <c r="T161" s="3"/>
      <c r="U161" s="3"/>
    </row>
    <row r="162" spans="1:21" x14ac:dyDescent="0.2">
      <c r="A162" s="6"/>
      <c r="B162" s="3"/>
      <c r="C162" s="3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3"/>
      <c r="Q162" s="3"/>
      <c r="R162" s="3"/>
      <c r="S162" s="3"/>
      <c r="T162" s="3"/>
      <c r="U162" s="3"/>
    </row>
    <row r="163" spans="1:21" x14ac:dyDescent="0.2">
      <c r="A163" s="6"/>
      <c r="B163" s="3"/>
      <c r="C163" s="3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3"/>
      <c r="Q163" s="3"/>
      <c r="R163" s="3"/>
      <c r="S163" s="3"/>
      <c r="T163" s="3"/>
      <c r="U163" s="3"/>
    </row>
    <row r="164" spans="1:21" x14ac:dyDescent="0.2">
      <c r="A164" s="6"/>
      <c r="B164" s="3"/>
      <c r="C164" s="3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3"/>
      <c r="Q164" s="3"/>
      <c r="R164" s="3"/>
      <c r="S164" s="3"/>
      <c r="T164" s="3"/>
      <c r="U164" s="3"/>
    </row>
    <row r="165" spans="1:21" x14ac:dyDescent="0.2">
      <c r="A165" s="6"/>
      <c r="B165" s="3"/>
      <c r="C165" s="3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3"/>
      <c r="Q165" s="3"/>
      <c r="R165" s="3"/>
      <c r="S165" s="3"/>
      <c r="T165" s="3"/>
      <c r="U165" s="3"/>
    </row>
    <row r="166" spans="1:21" x14ac:dyDescent="0.2">
      <c r="A166" s="6"/>
      <c r="B166" s="3"/>
      <c r="C166" s="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3"/>
      <c r="Q166" s="3"/>
      <c r="R166" s="3"/>
      <c r="S166" s="3"/>
      <c r="T166" s="3"/>
      <c r="U166" s="3"/>
    </row>
    <row r="167" spans="1:21" x14ac:dyDescent="0.2">
      <c r="A167" s="6"/>
      <c r="B167" s="3"/>
      <c r="C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3"/>
      <c r="Q167" s="3"/>
      <c r="R167" s="3"/>
      <c r="S167" s="3"/>
      <c r="T167" s="3"/>
      <c r="U167" s="3"/>
    </row>
    <row r="168" spans="1:21" x14ac:dyDescent="0.2">
      <c r="A168" s="6"/>
      <c r="B168" s="3"/>
      <c r="C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3"/>
      <c r="Q168" s="3"/>
      <c r="R168" s="3"/>
      <c r="S168" s="3"/>
      <c r="T168" s="3"/>
      <c r="U168" s="3"/>
    </row>
    <row r="169" spans="1:21" x14ac:dyDescent="0.2">
      <c r="A169" s="6"/>
      <c r="B169" s="3"/>
      <c r="C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3"/>
      <c r="Q169" s="3"/>
      <c r="R169" s="3"/>
      <c r="S169" s="3"/>
      <c r="T169" s="3"/>
      <c r="U169" s="3"/>
    </row>
    <row r="170" spans="1:21" x14ac:dyDescent="0.2">
      <c r="A170" s="6"/>
      <c r="B170" s="3"/>
      <c r="C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3"/>
      <c r="Q170" s="3"/>
      <c r="R170" s="3"/>
      <c r="S170" s="3"/>
      <c r="T170" s="3"/>
      <c r="U170" s="3"/>
    </row>
    <row r="171" spans="1:21" x14ac:dyDescent="0.2">
      <c r="A171" s="6"/>
      <c r="B171" s="3"/>
      <c r="C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3"/>
      <c r="Q171" s="3"/>
      <c r="R171" s="3"/>
      <c r="S171" s="3"/>
      <c r="T171" s="3"/>
      <c r="U171" s="3"/>
    </row>
    <row r="172" spans="1:21" x14ac:dyDescent="0.2">
      <c r="A172" s="6"/>
      <c r="B172" s="3"/>
      <c r="C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3"/>
      <c r="Q172" s="3"/>
      <c r="R172" s="3"/>
      <c r="S172" s="3"/>
      <c r="T172" s="3"/>
      <c r="U172" s="3"/>
    </row>
    <row r="173" spans="1:21" x14ac:dyDescent="0.2">
      <c r="A173" s="6"/>
      <c r="B173" s="3"/>
      <c r="C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3"/>
      <c r="Q173" s="3"/>
      <c r="R173" s="3"/>
      <c r="S173" s="3"/>
      <c r="T173" s="3"/>
      <c r="U173" s="3"/>
    </row>
    <row r="174" spans="1:21" x14ac:dyDescent="0.2">
      <c r="A174" s="6"/>
      <c r="B174" s="3"/>
      <c r="C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3"/>
      <c r="Q174" s="3"/>
      <c r="R174" s="3"/>
      <c r="S174" s="3"/>
      <c r="T174" s="3"/>
      <c r="U174" s="3"/>
    </row>
    <row r="175" spans="1:21" x14ac:dyDescent="0.2">
      <c r="A175" s="6"/>
      <c r="B175" s="3"/>
      <c r="C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3"/>
      <c r="Q175" s="3"/>
      <c r="R175" s="3"/>
      <c r="S175" s="3"/>
      <c r="T175" s="3"/>
      <c r="U175" s="3"/>
    </row>
    <row r="176" spans="1:21" x14ac:dyDescent="0.2">
      <c r="A176" s="6"/>
      <c r="B176" s="3"/>
      <c r="C176" s="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3"/>
      <c r="Q176" s="3"/>
      <c r="R176" s="3"/>
      <c r="S176" s="3"/>
      <c r="T176" s="3"/>
      <c r="U176" s="3"/>
    </row>
    <row r="177" spans="1:21" x14ac:dyDescent="0.2">
      <c r="A177" s="6"/>
      <c r="B177" s="3"/>
      <c r="C177" s="3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3"/>
      <c r="Q177" s="3"/>
      <c r="R177" s="3"/>
      <c r="S177" s="3"/>
      <c r="T177" s="3"/>
      <c r="U177" s="3"/>
    </row>
    <row r="178" spans="1:21" x14ac:dyDescent="0.2">
      <c r="A178" s="6"/>
      <c r="B178" s="3"/>
      <c r="C178" s="3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3"/>
      <c r="Q178" s="3"/>
      <c r="R178" s="3"/>
      <c r="S178" s="3"/>
      <c r="T178" s="3"/>
      <c r="U178" s="3"/>
    </row>
    <row r="179" spans="1:21" x14ac:dyDescent="0.2">
      <c r="A179" s="6"/>
      <c r="B179" s="3"/>
      <c r="C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3"/>
      <c r="Q179" s="3"/>
      <c r="R179" s="3"/>
      <c r="S179" s="3"/>
      <c r="T179" s="3"/>
      <c r="U179" s="3"/>
    </row>
    <row r="180" spans="1:21" x14ac:dyDescent="0.2">
      <c r="A180" s="6"/>
      <c r="B180" s="3"/>
      <c r="C180" s="3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3"/>
      <c r="Q180" s="3"/>
      <c r="R180" s="3"/>
      <c r="S180" s="3"/>
      <c r="T180" s="3"/>
      <c r="U180" s="3"/>
    </row>
    <row r="181" spans="1:21" x14ac:dyDescent="0.2">
      <c r="A181" s="6"/>
      <c r="B181" s="3"/>
      <c r="C181" s="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3"/>
      <c r="Q181" s="3"/>
      <c r="R181" s="3"/>
      <c r="S181" s="3"/>
      <c r="T181" s="3"/>
      <c r="U181" s="3"/>
    </row>
    <row r="182" spans="1:21" x14ac:dyDescent="0.2">
      <c r="A182" s="6"/>
      <c r="B182" s="3"/>
      <c r="C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3"/>
      <c r="Q182" s="3"/>
      <c r="R182" s="3"/>
      <c r="S182" s="3"/>
      <c r="T182" s="3"/>
      <c r="U182" s="3"/>
    </row>
    <row r="183" spans="1:21" x14ac:dyDescent="0.2">
      <c r="A183" s="6"/>
      <c r="B183" s="3"/>
      <c r="C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3"/>
      <c r="Q183" s="3"/>
      <c r="R183" s="3"/>
      <c r="S183" s="3"/>
      <c r="T183" s="3"/>
      <c r="U183" s="3"/>
    </row>
    <row r="184" spans="1:21" x14ac:dyDescent="0.2">
      <c r="A184" s="6"/>
      <c r="B184" s="3"/>
      <c r="C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3"/>
      <c r="Q184" s="3"/>
      <c r="R184" s="3"/>
      <c r="S184" s="3"/>
      <c r="T184" s="3"/>
      <c r="U184" s="3"/>
    </row>
    <row r="185" spans="1:21" x14ac:dyDescent="0.2">
      <c r="A185" s="6"/>
      <c r="B185" s="3"/>
      <c r="C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3"/>
      <c r="Q185" s="3"/>
      <c r="R185" s="3"/>
      <c r="S185" s="3"/>
      <c r="T185" s="3"/>
      <c r="U185" s="3"/>
    </row>
    <row r="186" spans="1:21" x14ac:dyDescent="0.2">
      <c r="A186" s="6"/>
      <c r="B186" s="3"/>
      <c r="C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3"/>
      <c r="Q186" s="3"/>
      <c r="R186" s="3"/>
      <c r="S186" s="3"/>
      <c r="T186" s="3"/>
      <c r="U186" s="3"/>
    </row>
    <row r="187" spans="1:21" x14ac:dyDescent="0.2">
      <c r="A187" s="6"/>
      <c r="B187" s="3"/>
      <c r="C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3"/>
      <c r="Q187" s="3"/>
      <c r="R187" s="3"/>
      <c r="S187" s="3"/>
      <c r="T187" s="3"/>
      <c r="U187" s="3"/>
    </row>
    <row r="188" spans="1:21" x14ac:dyDescent="0.2">
      <c r="A188" s="6"/>
      <c r="B188" s="3"/>
      <c r="C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3"/>
      <c r="Q188" s="3"/>
      <c r="R188" s="3"/>
      <c r="S188" s="3"/>
      <c r="T188" s="3"/>
      <c r="U188" s="3"/>
    </row>
    <row r="189" spans="1:21" x14ac:dyDescent="0.2">
      <c r="A189" s="6"/>
      <c r="B189" s="3"/>
      <c r="C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3"/>
      <c r="Q189" s="3"/>
      <c r="R189" s="3"/>
      <c r="S189" s="3"/>
      <c r="T189" s="3"/>
      <c r="U189" s="3"/>
    </row>
    <row r="190" spans="1:21" x14ac:dyDescent="0.2">
      <c r="A190" s="6"/>
      <c r="B190" s="3"/>
      <c r="C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3"/>
      <c r="Q190" s="3"/>
      <c r="R190" s="3"/>
      <c r="S190" s="3"/>
      <c r="T190" s="3"/>
      <c r="U190" s="3"/>
    </row>
    <row r="191" spans="1:21" x14ac:dyDescent="0.2">
      <c r="A191" s="6"/>
      <c r="B191" s="3"/>
      <c r="C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3"/>
      <c r="Q191" s="3"/>
      <c r="R191" s="3"/>
      <c r="S191" s="3"/>
      <c r="T191" s="3"/>
      <c r="U191" s="3"/>
    </row>
    <row r="192" spans="1:21" x14ac:dyDescent="0.2">
      <c r="A192" s="6"/>
      <c r="B192" s="3"/>
      <c r="C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3"/>
      <c r="Q192" s="3"/>
      <c r="R192" s="3"/>
      <c r="S192" s="3"/>
      <c r="T192" s="3"/>
      <c r="U192" s="3"/>
    </row>
    <row r="193" spans="1:21" x14ac:dyDescent="0.2">
      <c r="A193" s="6"/>
      <c r="B193" s="3"/>
      <c r="C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3"/>
      <c r="Q193" s="3"/>
      <c r="R193" s="3"/>
      <c r="S193" s="3"/>
      <c r="T193" s="3"/>
      <c r="U193" s="3"/>
    </row>
    <row r="194" spans="1:21" x14ac:dyDescent="0.2">
      <c r="A194" s="6"/>
      <c r="B194" s="3"/>
      <c r="C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3"/>
      <c r="Q194" s="3"/>
      <c r="R194" s="3"/>
      <c r="S194" s="3"/>
      <c r="T194" s="3"/>
      <c r="U194" s="3"/>
    </row>
    <row r="195" spans="1:21" x14ac:dyDescent="0.2">
      <c r="A195" s="6"/>
      <c r="B195" s="3"/>
      <c r="C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3"/>
      <c r="Q195" s="3"/>
      <c r="R195" s="3"/>
      <c r="S195" s="3"/>
      <c r="T195" s="3"/>
      <c r="U195" s="3"/>
    </row>
    <row r="196" spans="1:21" x14ac:dyDescent="0.2">
      <c r="A196" s="6"/>
      <c r="B196" s="3"/>
      <c r="C196" s="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3"/>
      <c r="Q196" s="3"/>
      <c r="R196" s="3"/>
      <c r="S196" s="3"/>
      <c r="T196" s="3"/>
      <c r="U196" s="3"/>
    </row>
    <row r="197" spans="1:21" x14ac:dyDescent="0.2">
      <c r="A197" s="6"/>
      <c r="B197" s="3"/>
      <c r="C197" s="3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3"/>
      <c r="Q197" s="3"/>
      <c r="R197" s="3"/>
      <c r="S197" s="3"/>
      <c r="T197" s="3"/>
      <c r="U197" s="3"/>
    </row>
    <row r="198" spans="1:21" x14ac:dyDescent="0.2">
      <c r="A198" s="6"/>
      <c r="B198" s="3"/>
      <c r="C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3"/>
      <c r="Q198" s="3"/>
      <c r="R198" s="3"/>
      <c r="S198" s="3"/>
      <c r="T198" s="3"/>
      <c r="U198" s="3"/>
    </row>
    <row r="199" spans="1:21" x14ac:dyDescent="0.2">
      <c r="A199" s="6"/>
      <c r="B199" s="3"/>
      <c r="C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3"/>
      <c r="Q199" s="3"/>
      <c r="R199" s="3"/>
      <c r="S199" s="3"/>
      <c r="T199" s="3"/>
      <c r="U199" s="3"/>
    </row>
    <row r="200" spans="1:21" x14ac:dyDescent="0.2">
      <c r="A200" s="6"/>
      <c r="B200" s="3"/>
      <c r="C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3"/>
      <c r="Q200" s="3"/>
      <c r="R200" s="3"/>
      <c r="S200" s="3"/>
      <c r="T200" s="3"/>
      <c r="U200" s="3"/>
    </row>
    <row r="201" spans="1:21" x14ac:dyDescent="0.2">
      <c r="A201" s="6"/>
      <c r="B201" s="3"/>
      <c r="C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3"/>
      <c r="Q201" s="3"/>
      <c r="R201" s="3"/>
      <c r="S201" s="3"/>
      <c r="T201" s="3"/>
      <c r="U201" s="3"/>
    </row>
    <row r="202" spans="1:21" x14ac:dyDescent="0.2">
      <c r="A202" s="6"/>
      <c r="B202" s="3"/>
      <c r="C202" s="3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3"/>
      <c r="Q202" s="3"/>
      <c r="R202" s="3"/>
      <c r="S202" s="3"/>
      <c r="T202" s="3"/>
      <c r="U202" s="3"/>
    </row>
    <row r="203" spans="1:21" x14ac:dyDescent="0.2">
      <c r="A203" s="6"/>
      <c r="B203" s="3"/>
      <c r="C203" s="3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3"/>
      <c r="Q203" s="3"/>
      <c r="R203" s="3"/>
      <c r="S203" s="3"/>
      <c r="T203" s="3"/>
      <c r="U203" s="3"/>
    </row>
    <row r="204" spans="1:21" x14ac:dyDescent="0.2">
      <c r="A204" s="6"/>
      <c r="B204" s="3"/>
      <c r="C204" s="3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3"/>
      <c r="Q204" s="3"/>
      <c r="R204" s="3"/>
      <c r="S204" s="3"/>
      <c r="T204" s="3"/>
      <c r="U204" s="3"/>
    </row>
    <row r="205" spans="1:21" x14ac:dyDescent="0.2">
      <c r="A205" s="6"/>
      <c r="B205" s="3"/>
      <c r="C205" s="3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3"/>
      <c r="Q205" s="3"/>
      <c r="R205" s="3"/>
      <c r="S205" s="3"/>
      <c r="T205" s="3"/>
      <c r="U205" s="3"/>
    </row>
    <row r="206" spans="1:21" x14ac:dyDescent="0.2">
      <c r="A206" s="6"/>
      <c r="B206" s="3"/>
      <c r="C206" s="3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3"/>
      <c r="Q206" s="3"/>
      <c r="R206" s="3"/>
      <c r="S206" s="3"/>
      <c r="T206" s="3"/>
      <c r="U206" s="3"/>
    </row>
    <row r="207" spans="1:21" x14ac:dyDescent="0.2">
      <c r="A207" s="6"/>
      <c r="B207" s="3"/>
      <c r="C207" s="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3"/>
      <c r="Q207" s="3"/>
      <c r="R207" s="3"/>
      <c r="S207" s="3"/>
      <c r="T207" s="3"/>
      <c r="U207" s="3"/>
    </row>
    <row r="208" spans="1:21" x14ac:dyDescent="0.2">
      <c r="A208" s="6"/>
      <c r="B208" s="3"/>
      <c r="C208" s="3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3"/>
      <c r="Q208" s="3"/>
      <c r="R208" s="3"/>
      <c r="S208" s="3"/>
      <c r="T208" s="3"/>
      <c r="U208" s="3"/>
    </row>
    <row r="209" spans="1:21" x14ac:dyDescent="0.2">
      <c r="A209" s="6"/>
      <c r="B209" s="3"/>
      <c r="C209" s="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3"/>
      <c r="Q209" s="3"/>
      <c r="R209" s="3"/>
      <c r="S209" s="3"/>
      <c r="T209" s="3"/>
      <c r="U209" s="3"/>
    </row>
    <row r="210" spans="1:21" x14ac:dyDescent="0.2">
      <c r="A210" s="6"/>
      <c r="B210" s="3"/>
      <c r="C210" s="3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3"/>
      <c r="Q210" s="3"/>
      <c r="R210" s="3"/>
      <c r="S210" s="3"/>
      <c r="T210" s="3"/>
      <c r="U210" s="3"/>
    </row>
    <row r="211" spans="1:21" x14ac:dyDescent="0.2">
      <c r="A211" s="6"/>
      <c r="B211" s="3"/>
      <c r="C211" s="3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3"/>
      <c r="Q211" s="3"/>
      <c r="R211" s="3"/>
      <c r="S211" s="3"/>
      <c r="T211" s="3"/>
      <c r="U211" s="3"/>
    </row>
    <row r="212" spans="1:21" x14ac:dyDescent="0.2">
      <c r="A212" s="6"/>
      <c r="B212" s="3"/>
      <c r="C212" s="3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3"/>
      <c r="Q212" s="3"/>
      <c r="R212" s="3"/>
      <c r="S212" s="3"/>
      <c r="T212" s="3"/>
      <c r="U212" s="3"/>
    </row>
    <row r="213" spans="1:21" x14ac:dyDescent="0.2">
      <c r="A213" s="6"/>
      <c r="B213" s="3"/>
      <c r="C213" s="3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3"/>
      <c r="Q213" s="3"/>
      <c r="R213" s="3"/>
      <c r="S213" s="3"/>
      <c r="T213" s="3"/>
      <c r="U213" s="3"/>
    </row>
    <row r="214" spans="1:21" x14ac:dyDescent="0.2">
      <c r="A214" s="6"/>
      <c r="B214" s="3"/>
      <c r="C214" s="3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3"/>
      <c r="Q214" s="3"/>
      <c r="R214" s="3"/>
      <c r="S214" s="3"/>
      <c r="T214" s="3"/>
      <c r="U214" s="3"/>
    </row>
    <row r="215" spans="1:21" x14ac:dyDescent="0.2">
      <c r="A215" s="6"/>
      <c r="B215" s="3"/>
      <c r="C215" s="3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3"/>
      <c r="Q215" s="3"/>
      <c r="R215" s="3"/>
      <c r="S215" s="3"/>
      <c r="T215" s="3"/>
      <c r="U215" s="3"/>
    </row>
    <row r="216" spans="1:21" x14ac:dyDescent="0.2">
      <c r="A216" s="6"/>
      <c r="B216" s="3"/>
      <c r="C216" s="3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3"/>
      <c r="Q216" s="3"/>
      <c r="R216" s="3"/>
      <c r="S216" s="3"/>
      <c r="T216" s="3"/>
      <c r="U216" s="3"/>
    </row>
    <row r="217" spans="1:21" x14ac:dyDescent="0.2">
      <c r="A217" s="6"/>
      <c r="B217" s="3"/>
      <c r="C217" s="3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3"/>
      <c r="Q217" s="3"/>
      <c r="R217" s="3"/>
      <c r="S217" s="3"/>
      <c r="T217" s="3"/>
      <c r="U217" s="3"/>
    </row>
    <row r="218" spans="1:21" x14ac:dyDescent="0.2">
      <c r="A218" s="6"/>
      <c r="B218" s="3"/>
      <c r="C218" s="3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3"/>
      <c r="Q218" s="3"/>
      <c r="R218" s="3"/>
      <c r="S218" s="3"/>
      <c r="T218" s="3"/>
      <c r="U218" s="3"/>
    </row>
    <row r="219" spans="1:21" x14ac:dyDescent="0.2">
      <c r="A219" s="6"/>
      <c r="B219" s="3"/>
      <c r="C219" s="3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3"/>
      <c r="Q219" s="3"/>
      <c r="R219" s="3"/>
      <c r="S219" s="3"/>
      <c r="T219" s="3"/>
      <c r="U219" s="3"/>
    </row>
    <row r="220" spans="1:21" x14ac:dyDescent="0.2">
      <c r="A220" s="6"/>
      <c r="B220" s="3"/>
      <c r="C220" s="3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3"/>
      <c r="Q220" s="3"/>
      <c r="R220" s="3"/>
      <c r="S220" s="3"/>
      <c r="T220" s="3"/>
      <c r="U220" s="3"/>
    </row>
    <row r="221" spans="1:21" x14ac:dyDescent="0.2">
      <c r="A221" s="6"/>
      <c r="B221" s="3"/>
      <c r="C221" s="3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3"/>
      <c r="Q221" s="3"/>
      <c r="R221" s="3"/>
      <c r="S221" s="3"/>
      <c r="T221" s="3"/>
      <c r="U221" s="3"/>
    </row>
    <row r="222" spans="1:21" x14ac:dyDescent="0.2">
      <c r="A222" s="6"/>
      <c r="B222" s="3"/>
      <c r="C222" s="3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3"/>
      <c r="Q222" s="3"/>
      <c r="R222" s="3"/>
      <c r="S222" s="3"/>
      <c r="T222" s="3"/>
      <c r="U222" s="3"/>
    </row>
    <row r="223" spans="1:21" x14ac:dyDescent="0.2">
      <c r="A223" s="6"/>
      <c r="B223" s="3"/>
      <c r="C223" s="3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3"/>
      <c r="Q223" s="3"/>
      <c r="R223" s="3"/>
      <c r="S223" s="3"/>
      <c r="T223" s="3"/>
      <c r="U223" s="3"/>
    </row>
    <row r="224" spans="1:21" x14ac:dyDescent="0.2">
      <c r="A224" s="6"/>
      <c r="B224" s="3"/>
      <c r="C224" s="3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3"/>
      <c r="Q224" s="3"/>
      <c r="R224" s="3"/>
      <c r="S224" s="3"/>
      <c r="T224" s="3"/>
      <c r="U224" s="3"/>
    </row>
    <row r="225" spans="1:21" x14ac:dyDescent="0.2">
      <c r="A225" s="6"/>
      <c r="B225" s="3"/>
      <c r="C225" s="3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3"/>
      <c r="Q225" s="3"/>
      <c r="R225" s="3"/>
      <c r="S225" s="3"/>
      <c r="T225" s="3"/>
      <c r="U225" s="3"/>
    </row>
    <row r="226" spans="1:21" x14ac:dyDescent="0.2">
      <c r="A226" s="6"/>
      <c r="B226" s="3"/>
      <c r="C226" s="3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3"/>
      <c r="Q226" s="3"/>
      <c r="R226" s="3"/>
      <c r="S226" s="3"/>
      <c r="T226" s="3"/>
      <c r="U226" s="3"/>
    </row>
    <row r="227" spans="1:21" x14ac:dyDescent="0.2">
      <c r="A227" s="6"/>
      <c r="B227" s="3"/>
      <c r="C227" s="3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3"/>
      <c r="Q227" s="3"/>
      <c r="R227" s="3"/>
      <c r="S227" s="3"/>
      <c r="T227" s="3"/>
      <c r="U227" s="3"/>
    </row>
    <row r="228" spans="1:21" x14ac:dyDescent="0.2">
      <c r="A228" s="6"/>
      <c r="B228" s="3"/>
      <c r="C228" s="3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3"/>
      <c r="Q228" s="3"/>
      <c r="R228" s="3"/>
      <c r="S228" s="3"/>
      <c r="T228" s="3"/>
      <c r="U228" s="3"/>
    </row>
    <row r="229" spans="1:21" x14ac:dyDescent="0.2">
      <c r="A229" s="6"/>
      <c r="B229" s="3"/>
      <c r="C229" s="3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3"/>
      <c r="Q229" s="3"/>
      <c r="R229" s="3"/>
      <c r="S229" s="3"/>
      <c r="T229" s="3"/>
      <c r="U229" s="3"/>
    </row>
    <row r="230" spans="1:21" x14ac:dyDescent="0.2">
      <c r="A230" s="6"/>
      <c r="B230" s="3"/>
      <c r="C230" s="3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3"/>
      <c r="Q230" s="3"/>
      <c r="R230" s="3"/>
      <c r="S230" s="3"/>
      <c r="T230" s="3"/>
      <c r="U230" s="3"/>
    </row>
    <row r="231" spans="1:21" x14ac:dyDescent="0.2">
      <c r="A231" s="6"/>
      <c r="B231" s="3"/>
      <c r="C231" s="3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3"/>
      <c r="Q231" s="3"/>
      <c r="R231" s="3"/>
      <c r="S231" s="3"/>
      <c r="T231" s="3"/>
      <c r="U231" s="3"/>
    </row>
    <row r="232" spans="1:21" x14ac:dyDescent="0.2">
      <c r="A232" s="6"/>
      <c r="B232" s="3"/>
      <c r="C232" s="3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3"/>
      <c r="Q232" s="3"/>
      <c r="R232" s="3"/>
      <c r="S232" s="3"/>
      <c r="T232" s="3"/>
      <c r="U232" s="3"/>
    </row>
    <row r="233" spans="1:21" x14ac:dyDescent="0.2">
      <c r="A233" s="6"/>
      <c r="B233" s="3"/>
      <c r="C233" s="3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3"/>
      <c r="Q233" s="3"/>
      <c r="R233" s="3"/>
      <c r="S233" s="3"/>
      <c r="T233" s="3"/>
      <c r="U233" s="3"/>
    </row>
    <row r="234" spans="1:21" x14ac:dyDescent="0.2">
      <c r="A234" s="6"/>
      <c r="B234" s="3"/>
      <c r="C234" s="3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3"/>
      <c r="Q234" s="3"/>
      <c r="R234" s="3"/>
      <c r="S234" s="3"/>
      <c r="T234" s="3"/>
      <c r="U234" s="3"/>
    </row>
    <row r="235" spans="1:21" x14ac:dyDescent="0.2">
      <c r="A235" s="6"/>
      <c r="B235" s="3"/>
      <c r="C235" s="3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3"/>
      <c r="Q235" s="3"/>
      <c r="R235" s="3"/>
      <c r="S235" s="3"/>
      <c r="T235" s="3"/>
      <c r="U235" s="3"/>
    </row>
    <row r="236" spans="1:21" x14ac:dyDescent="0.2">
      <c r="A236" s="6"/>
      <c r="B236" s="3"/>
      <c r="C236" s="3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3"/>
      <c r="Q236" s="3"/>
      <c r="R236" s="3"/>
      <c r="S236" s="3"/>
      <c r="T236" s="3"/>
      <c r="U236" s="3"/>
    </row>
    <row r="237" spans="1:21" x14ac:dyDescent="0.2">
      <c r="A237" s="6"/>
      <c r="B237" s="3"/>
      <c r="C237" s="3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3"/>
      <c r="Q237" s="3"/>
      <c r="R237" s="3"/>
      <c r="S237" s="3"/>
      <c r="T237" s="3"/>
      <c r="U237" s="3"/>
    </row>
    <row r="238" spans="1:21" x14ac:dyDescent="0.2">
      <c r="A238" s="6"/>
      <c r="B238" s="3"/>
      <c r="C238" s="3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3"/>
      <c r="Q238" s="3"/>
      <c r="R238" s="3"/>
      <c r="S238" s="3"/>
      <c r="T238" s="3"/>
      <c r="U238" s="3"/>
    </row>
    <row r="239" spans="1:21" x14ac:dyDescent="0.2">
      <c r="A239" s="6"/>
      <c r="B239" s="3"/>
      <c r="C239" s="3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</row>
    <row r="240" spans="1:21" x14ac:dyDescent="0.2">
      <c r="A240" s="6"/>
      <c r="B240" s="3"/>
      <c r="C240" s="3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3"/>
      <c r="Q240" s="3"/>
      <c r="R240" s="3"/>
      <c r="S240" s="3"/>
      <c r="T240" s="3"/>
      <c r="U240" s="3"/>
    </row>
    <row r="241" spans="1:21" x14ac:dyDescent="0.2">
      <c r="A241" s="6"/>
      <c r="B241" s="3"/>
      <c r="C241" s="3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3"/>
      <c r="Q241" s="3"/>
      <c r="R241" s="3"/>
      <c r="S241" s="3"/>
      <c r="T241" s="3"/>
      <c r="U241" s="3"/>
    </row>
    <row r="242" spans="1:21" x14ac:dyDescent="0.2">
      <c r="A242" s="6"/>
      <c r="B242" s="3"/>
      <c r="C242" s="3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3"/>
      <c r="Q242" s="3"/>
      <c r="R242" s="3"/>
      <c r="S242" s="3"/>
      <c r="T242" s="3"/>
      <c r="U242" s="3"/>
    </row>
    <row r="243" spans="1:21" x14ac:dyDescent="0.2">
      <c r="A243" s="6"/>
      <c r="B243" s="3"/>
      <c r="C243" s="3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3"/>
      <c r="Q243" s="3"/>
      <c r="R243" s="3"/>
      <c r="S243" s="3"/>
      <c r="T243" s="3"/>
      <c r="U243" s="3"/>
    </row>
    <row r="244" spans="1:21" x14ac:dyDescent="0.2">
      <c r="A244" s="6"/>
      <c r="B244" s="3"/>
      <c r="C244" s="3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3"/>
      <c r="Q244" s="3"/>
      <c r="R244" s="3"/>
      <c r="S244" s="3"/>
      <c r="T244" s="3"/>
      <c r="U244" s="3"/>
    </row>
    <row r="245" spans="1:21" x14ac:dyDescent="0.2">
      <c r="A245" s="6"/>
      <c r="B245" s="3"/>
      <c r="C245" s="3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3"/>
      <c r="Q245" s="3"/>
      <c r="R245" s="3"/>
      <c r="S245" s="3"/>
      <c r="T245" s="3"/>
      <c r="U245" s="3"/>
    </row>
    <row r="246" spans="1:21" x14ac:dyDescent="0.2">
      <c r="A246" s="6"/>
      <c r="B246" s="3"/>
      <c r="C246" s="3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3"/>
      <c r="Q246" s="3"/>
      <c r="R246" s="3"/>
      <c r="S246" s="3"/>
      <c r="T246" s="3"/>
      <c r="U246" s="3"/>
    </row>
    <row r="247" spans="1:21" x14ac:dyDescent="0.2">
      <c r="A247" s="6"/>
      <c r="B247" s="3"/>
      <c r="C247" s="3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3"/>
      <c r="Q247" s="3"/>
      <c r="R247" s="3"/>
      <c r="S247" s="3"/>
      <c r="T247" s="3"/>
      <c r="U247" s="3"/>
    </row>
    <row r="248" spans="1:21" x14ac:dyDescent="0.2">
      <c r="A248" s="6"/>
      <c r="B248" s="3"/>
      <c r="C248" s="3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3"/>
      <c r="Q248" s="3"/>
      <c r="R248" s="3"/>
      <c r="S248" s="3"/>
      <c r="T248" s="3"/>
      <c r="U248" s="3"/>
    </row>
    <row r="249" spans="1:21" x14ac:dyDescent="0.2">
      <c r="A249" s="6"/>
      <c r="B249" s="3"/>
      <c r="C249" s="3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3"/>
      <c r="Q249" s="3"/>
      <c r="R249" s="3"/>
      <c r="S249" s="3"/>
      <c r="T249" s="3"/>
      <c r="U249" s="3"/>
    </row>
    <row r="250" spans="1:21" x14ac:dyDescent="0.2">
      <c r="A250" s="6"/>
      <c r="B250" s="3"/>
      <c r="C250" s="3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3"/>
      <c r="Q250" s="3"/>
      <c r="R250" s="3"/>
      <c r="S250" s="3"/>
      <c r="T250" s="3"/>
      <c r="U250" s="3"/>
    </row>
    <row r="251" spans="1:21" x14ac:dyDescent="0.2">
      <c r="A251" s="6"/>
      <c r="B251" s="3"/>
      <c r="C251" s="3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3"/>
      <c r="Q251" s="3"/>
      <c r="R251" s="3"/>
      <c r="S251" s="3"/>
      <c r="T251" s="3"/>
      <c r="U251" s="3"/>
    </row>
    <row r="252" spans="1:21" x14ac:dyDescent="0.2">
      <c r="A252" s="6"/>
      <c r="B252" s="3"/>
      <c r="C252" s="3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3"/>
      <c r="Q252" s="3"/>
      <c r="R252" s="3"/>
      <c r="S252" s="3"/>
      <c r="T252" s="3"/>
      <c r="U252" s="3"/>
    </row>
    <row r="253" spans="1:21" x14ac:dyDescent="0.2">
      <c r="A253" s="6"/>
      <c r="B253" s="3"/>
      <c r="C253" s="3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3"/>
      <c r="Q253" s="3"/>
      <c r="R253" s="3"/>
      <c r="S253" s="3"/>
      <c r="T253" s="3"/>
      <c r="U253" s="3"/>
    </row>
    <row r="254" spans="1:21" x14ac:dyDescent="0.2">
      <c r="A254" s="6"/>
      <c r="B254" s="3"/>
      <c r="C254" s="3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3"/>
      <c r="Q254" s="3"/>
      <c r="R254" s="3"/>
      <c r="S254" s="3"/>
      <c r="T254" s="3"/>
      <c r="U254" s="3"/>
    </row>
    <row r="255" spans="1:21" x14ac:dyDescent="0.2">
      <c r="A255" s="6"/>
      <c r="B255" s="3"/>
      <c r="C255" s="3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3"/>
      <c r="Q255" s="3"/>
      <c r="R255" s="3"/>
      <c r="S255" s="3"/>
      <c r="T255" s="3"/>
      <c r="U255" s="3"/>
    </row>
    <row r="256" spans="1:21" x14ac:dyDescent="0.2">
      <c r="A256" s="6"/>
      <c r="B256" s="3"/>
      <c r="C256" s="3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3"/>
      <c r="Q256" s="3"/>
      <c r="R256" s="3"/>
      <c r="S256" s="3"/>
      <c r="T256" s="3"/>
      <c r="U256" s="3"/>
    </row>
    <row r="257" spans="1:21" x14ac:dyDescent="0.2">
      <c r="A257" s="6"/>
      <c r="B257" s="3"/>
      <c r="C257" s="3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3"/>
      <c r="Q257" s="3"/>
      <c r="R257" s="3"/>
      <c r="S257" s="3"/>
      <c r="T257" s="3"/>
      <c r="U257" s="3"/>
    </row>
    <row r="258" spans="1:21" x14ac:dyDescent="0.2">
      <c r="A258" s="6"/>
      <c r="B258" s="3"/>
      <c r="C258" s="3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3"/>
      <c r="Q258" s="3"/>
      <c r="R258" s="3"/>
      <c r="S258" s="3"/>
      <c r="T258" s="3"/>
      <c r="U258" s="3"/>
    </row>
    <row r="259" spans="1:21" x14ac:dyDescent="0.2">
      <c r="A259" s="6"/>
      <c r="B259" s="3"/>
      <c r="C259" s="3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3"/>
      <c r="Q259" s="3"/>
      <c r="R259" s="3"/>
      <c r="S259" s="3"/>
      <c r="T259" s="3"/>
      <c r="U259" s="3"/>
    </row>
    <row r="260" spans="1:21" x14ac:dyDescent="0.2">
      <c r="A260" s="6"/>
      <c r="B260" s="3"/>
      <c r="C260" s="3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3"/>
      <c r="Q260" s="3"/>
      <c r="R260" s="3"/>
      <c r="S260" s="3"/>
      <c r="T260" s="3"/>
      <c r="U260" s="3"/>
    </row>
    <row r="261" spans="1:21" x14ac:dyDescent="0.2">
      <c r="A261" s="6"/>
      <c r="B261" s="3"/>
      <c r="C261" s="3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3"/>
      <c r="Q261" s="3"/>
      <c r="R261" s="3"/>
      <c r="S261" s="3"/>
      <c r="T261" s="3"/>
      <c r="U261" s="3"/>
    </row>
    <row r="262" spans="1:21" x14ac:dyDescent="0.2">
      <c r="A262" s="6"/>
      <c r="B262" s="3"/>
      <c r="C262" s="3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3"/>
      <c r="Q262" s="3"/>
      <c r="R262" s="3"/>
      <c r="S262" s="3"/>
      <c r="T262" s="3"/>
      <c r="U262" s="3"/>
    </row>
    <row r="263" spans="1:21" x14ac:dyDescent="0.2">
      <c r="A263" s="6"/>
      <c r="B263" s="3"/>
      <c r="C263" s="3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3"/>
      <c r="Q263" s="3"/>
      <c r="R263" s="3"/>
      <c r="S263" s="3"/>
      <c r="T263" s="3"/>
      <c r="U263" s="3"/>
    </row>
    <row r="264" spans="1:21" x14ac:dyDescent="0.2">
      <c r="A264" s="6"/>
      <c r="B264" s="3"/>
      <c r="C264" s="3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3"/>
      <c r="Q264" s="3"/>
      <c r="R264" s="3"/>
      <c r="S264" s="3"/>
      <c r="T264" s="3"/>
      <c r="U264" s="3"/>
    </row>
    <row r="265" spans="1:21" x14ac:dyDescent="0.2">
      <c r="A265" s="6"/>
      <c r="B265" s="3"/>
      <c r="C265" s="3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3"/>
      <c r="Q265" s="3"/>
      <c r="R265" s="3"/>
      <c r="S265" s="3"/>
      <c r="T265" s="3"/>
      <c r="U265" s="3"/>
    </row>
    <row r="266" spans="1:21" x14ac:dyDescent="0.2">
      <c r="A266" s="6"/>
      <c r="B266" s="3"/>
      <c r="C266" s="3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3"/>
      <c r="Q266" s="3"/>
      <c r="R266" s="3"/>
      <c r="S266" s="3"/>
      <c r="T266" s="3"/>
      <c r="U266" s="3"/>
    </row>
    <row r="267" spans="1:21" x14ac:dyDescent="0.2">
      <c r="A267" s="6"/>
      <c r="B267" s="3"/>
      <c r="C267" s="3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3"/>
      <c r="Q267" s="3"/>
      <c r="R267" s="3"/>
      <c r="S267" s="3"/>
      <c r="T267" s="3"/>
      <c r="U267" s="3"/>
    </row>
    <row r="268" spans="1:21" x14ac:dyDescent="0.2">
      <c r="A268" s="6"/>
      <c r="B268" s="3"/>
      <c r="C268" s="3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3"/>
      <c r="Q268" s="3"/>
      <c r="R268" s="3"/>
      <c r="S268" s="3"/>
      <c r="T268" s="3"/>
      <c r="U268" s="3"/>
    </row>
    <row r="269" spans="1:21" x14ac:dyDescent="0.2">
      <c r="A269" s="6"/>
      <c r="B269" s="3"/>
      <c r="C269" s="3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3"/>
      <c r="Q269" s="3"/>
      <c r="R269" s="3"/>
      <c r="S269" s="3"/>
      <c r="T269" s="3"/>
      <c r="U269" s="3"/>
    </row>
    <row r="270" spans="1:21" x14ac:dyDescent="0.2">
      <c r="A270" s="6"/>
      <c r="B270" s="3"/>
      <c r="C270" s="3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3"/>
      <c r="Q270" s="3"/>
      <c r="R270" s="3"/>
      <c r="S270" s="3"/>
      <c r="T270" s="3"/>
      <c r="U270" s="3"/>
    </row>
    <row r="271" spans="1:21" x14ac:dyDescent="0.2">
      <c r="A271" s="6"/>
      <c r="B271" s="3"/>
      <c r="C271" s="3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3"/>
      <c r="Q271" s="3"/>
      <c r="R271" s="3"/>
      <c r="S271" s="3"/>
      <c r="T271" s="3"/>
      <c r="U271" s="3"/>
    </row>
    <row r="272" spans="1:21" x14ac:dyDescent="0.2">
      <c r="A272" s="6"/>
      <c r="B272" s="3"/>
      <c r="C272" s="3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3"/>
      <c r="Q272" s="3"/>
      <c r="R272" s="3"/>
      <c r="S272" s="3"/>
      <c r="T272" s="3"/>
      <c r="U272" s="3"/>
    </row>
    <row r="273" spans="1:21" x14ac:dyDescent="0.2">
      <c r="A273" s="6"/>
      <c r="B273" s="3"/>
      <c r="C273" s="3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3"/>
      <c r="Q273" s="3"/>
      <c r="R273" s="3"/>
      <c r="S273" s="3"/>
      <c r="T273" s="3"/>
      <c r="U273" s="3"/>
    </row>
    <row r="274" spans="1:21" x14ac:dyDescent="0.2">
      <c r="A274" s="6"/>
      <c r="B274" s="3"/>
      <c r="C274" s="3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3"/>
      <c r="Q274" s="3"/>
      <c r="R274" s="3"/>
      <c r="S274" s="3"/>
      <c r="T274" s="3"/>
      <c r="U274" s="3"/>
    </row>
    <row r="275" spans="1:21" x14ac:dyDescent="0.2">
      <c r="A275" s="6"/>
      <c r="B275" s="3"/>
      <c r="C275" s="3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3"/>
      <c r="Q275" s="3"/>
      <c r="R275" s="3"/>
      <c r="S275" s="3"/>
      <c r="T275" s="3"/>
      <c r="U275" s="3"/>
    </row>
    <row r="276" spans="1:21" x14ac:dyDescent="0.2">
      <c r="A276" s="6"/>
      <c r="B276" s="3"/>
      <c r="C276" s="3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3"/>
      <c r="Q276" s="3"/>
      <c r="R276" s="3"/>
      <c r="S276" s="3"/>
      <c r="T276" s="3"/>
      <c r="U276" s="3"/>
    </row>
    <row r="277" spans="1:21" x14ac:dyDescent="0.2">
      <c r="A277" s="6"/>
      <c r="B277" s="3"/>
      <c r="C277" s="3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3"/>
      <c r="Q277" s="3"/>
      <c r="R277" s="3"/>
      <c r="S277" s="3"/>
      <c r="T277" s="3"/>
      <c r="U277" s="3"/>
    </row>
    <row r="278" spans="1:21" x14ac:dyDescent="0.2">
      <c r="A278" s="6"/>
      <c r="B278" s="3"/>
      <c r="C278" s="3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3"/>
      <c r="Q278" s="3"/>
      <c r="R278" s="3"/>
      <c r="S278" s="3"/>
      <c r="T278" s="3"/>
      <c r="U278" s="3"/>
    </row>
    <row r="279" spans="1:21" x14ac:dyDescent="0.2">
      <c r="A279" s="6"/>
      <c r="B279" s="3"/>
      <c r="C279" s="3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3"/>
      <c r="Q279" s="3"/>
      <c r="R279" s="3"/>
      <c r="S279" s="3"/>
      <c r="T279" s="3"/>
      <c r="U279" s="3"/>
    </row>
    <row r="280" spans="1:21" x14ac:dyDescent="0.2">
      <c r="A280" s="6"/>
      <c r="B280" s="3"/>
      <c r="C280" s="3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3"/>
      <c r="Q280" s="3"/>
      <c r="R280" s="3"/>
      <c r="S280" s="3"/>
      <c r="T280" s="3"/>
      <c r="U280" s="3"/>
    </row>
    <row r="281" spans="1:21" x14ac:dyDescent="0.2">
      <c r="A281" s="6"/>
      <c r="B281" s="3"/>
      <c r="C281" s="3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3"/>
      <c r="Q281" s="3"/>
      <c r="R281" s="3"/>
      <c r="S281" s="3"/>
      <c r="T281" s="3"/>
      <c r="U281" s="3"/>
    </row>
    <row r="282" spans="1:21" x14ac:dyDescent="0.2">
      <c r="A282" s="6"/>
      <c r="B282" s="3"/>
      <c r="C282" s="3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3"/>
      <c r="Q282" s="3"/>
      <c r="R282" s="3"/>
      <c r="S282" s="3"/>
      <c r="T282" s="3"/>
      <c r="U282" s="3"/>
    </row>
    <row r="283" spans="1:21" x14ac:dyDescent="0.2">
      <c r="A283" s="6"/>
      <c r="B283" s="3"/>
      <c r="C283" s="3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3"/>
      <c r="Q283" s="3"/>
      <c r="R283" s="3"/>
      <c r="S283" s="3"/>
      <c r="T283" s="3"/>
      <c r="U283" s="3"/>
    </row>
    <row r="284" spans="1:21" x14ac:dyDescent="0.2">
      <c r="A284" s="6"/>
      <c r="B284" s="3"/>
      <c r="C284" s="3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3"/>
      <c r="Q284" s="3"/>
      <c r="R284" s="3"/>
      <c r="S284" s="3"/>
      <c r="T284" s="3"/>
      <c r="U284" s="3"/>
    </row>
    <row r="285" spans="1:21" x14ac:dyDescent="0.2">
      <c r="A285" s="6"/>
      <c r="B285" s="3"/>
      <c r="C285" s="3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3"/>
      <c r="Q285" s="3"/>
      <c r="R285" s="3"/>
      <c r="S285" s="3"/>
      <c r="T285" s="3"/>
      <c r="U285" s="3"/>
    </row>
    <row r="286" spans="1:21" x14ac:dyDescent="0.2">
      <c r="A286" s="6"/>
      <c r="B286" s="3"/>
      <c r="C286" s="3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3"/>
      <c r="Q286" s="3"/>
      <c r="R286" s="3"/>
      <c r="S286" s="3"/>
      <c r="T286" s="3"/>
      <c r="U286" s="3"/>
    </row>
    <row r="287" spans="1:21" x14ac:dyDescent="0.2">
      <c r="A287" s="6"/>
      <c r="B287" s="3"/>
      <c r="C287" s="3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3"/>
      <c r="Q287" s="3"/>
      <c r="R287" s="3"/>
      <c r="S287" s="3"/>
      <c r="T287" s="3"/>
      <c r="U287" s="3"/>
    </row>
    <row r="288" spans="1:21" x14ac:dyDescent="0.2">
      <c r="A288" s="6"/>
      <c r="B288" s="3"/>
      <c r="C288" s="3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3"/>
      <c r="Q288" s="3"/>
      <c r="R288" s="3"/>
      <c r="S288" s="3"/>
      <c r="T288" s="3"/>
      <c r="U288" s="3"/>
    </row>
    <row r="289" spans="1:21" x14ac:dyDescent="0.2">
      <c r="A289" s="6"/>
      <c r="B289" s="3"/>
      <c r="C289" s="3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3"/>
      <c r="Q289" s="3"/>
      <c r="R289" s="3"/>
      <c r="S289" s="3"/>
      <c r="T289" s="3"/>
      <c r="U289" s="3"/>
    </row>
    <row r="290" spans="1:21" x14ac:dyDescent="0.2">
      <c r="A290" s="6"/>
      <c r="B290" s="3"/>
      <c r="C290" s="3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3"/>
      <c r="Q290" s="3"/>
      <c r="R290" s="3"/>
      <c r="S290" s="3"/>
      <c r="T290" s="3"/>
      <c r="U290" s="3"/>
    </row>
    <row r="291" spans="1:21" x14ac:dyDescent="0.2">
      <c r="A291" s="6"/>
      <c r="B291" s="3"/>
      <c r="C291" s="3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3"/>
      <c r="Q291" s="3"/>
      <c r="R291" s="3"/>
      <c r="S291" s="3"/>
      <c r="T291" s="3"/>
      <c r="U291" s="3"/>
    </row>
    <row r="292" spans="1:21" x14ac:dyDescent="0.2">
      <c r="A292" s="6"/>
      <c r="B292" s="3"/>
      <c r="C292" s="3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3"/>
      <c r="Q292" s="3"/>
      <c r="R292" s="3"/>
      <c r="S292" s="3"/>
      <c r="T292" s="3"/>
      <c r="U292" s="3"/>
    </row>
    <row r="293" spans="1:21" x14ac:dyDescent="0.2">
      <c r="A293" s="6"/>
      <c r="B293" s="3"/>
      <c r="C293" s="3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3"/>
      <c r="Q293" s="3"/>
      <c r="R293" s="3"/>
      <c r="S293" s="3"/>
      <c r="T293" s="3"/>
      <c r="U293" s="3"/>
    </row>
    <row r="294" spans="1:21" x14ac:dyDescent="0.2">
      <c r="A294" s="6"/>
      <c r="B294" s="3"/>
      <c r="C294" s="3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3"/>
      <c r="Q294" s="3"/>
      <c r="R294" s="3"/>
      <c r="S294" s="3"/>
      <c r="T294" s="3"/>
      <c r="U294" s="3"/>
    </row>
    <row r="295" spans="1:21" x14ac:dyDescent="0.2">
      <c r="A295" s="6"/>
      <c r="B295" s="3"/>
      <c r="C295" s="3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3"/>
      <c r="Q295" s="3"/>
      <c r="R295" s="3"/>
      <c r="S295" s="3"/>
      <c r="T295" s="3"/>
      <c r="U295" s="3"/>
    </row>
    <row r="296" spans="1:21" x14ac:dyDescent="0.2">
      <c r="A296" s="6"/>
      <c r="B296" s="3"/>
      <c r="C296" s="3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3"/>
      <c r="Q296" s="3"/>
      <c r="R296" s="3"/>
      <c r="S296" s="3"/>
      <c r="T296" s="3"/>
      <c r="U296" s="3"/>
    </row>
    <row r="297" spans="1:21" x14ac:dyDescent="0.2">
      <c r="A297" s="6"/>
      <c r="B297" s="3"/>
      <c r="C297" s="3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3"/>
      <c r="Q297" s="3"/>
      <c r="R297" s="3"/>
      <c r="S297" s="3"/>
      <c r="T297" s="3"/>
      <c r="U297" s="3"/>
    </row>
    <row r="298" spans="1:21" x14ac:dyDescent="0.2">
      <c r="A298" s="6"/>
      <c r="B298" s="3"/>
      <c r="C298" s="3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3"/>
      <c r="Q298" s="3"/>
      <c r="R298" s="3"/>
      <c r="S298" s="3"/>
      <c r="T298" s="3"/>
      <c r="U298" s="3"/>
    </row>
    <row r="299" spans="1:21" x14ac:dyDescent="0.2">
      <c r="A299" s="6"/>
      <c r="B299" s="3"/>
      <c r="C299" s="3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3"/>
      <c r="Q299" s="3"/>
      <c r="R299" s="3"/>
      <c r="S299" s="3"/>
      <c r="T299" s="3"/>
      <c r="U299" s="3"/>
    </row>
    <row r="300" spans="1:21" x14ac:dyDescent="0.2">
      <c r="A300" s="6"/>
      <c r="B300" s="3"/>
      <c r="C300" s="3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3"/>
      <c r="Q300" s="3"/>
      <c r="R300" s="3"/>
      <c r="S300" s="3"/>
      <c r="T300" s="3"/>
      <c r="U300" s="3"/>
    </row>
    <row r="301" spans="1:21" x14ac:dyDescent="0.2">
      <c r="A301" s="6"/>
      <c r="B301" s="3"/>
      <c r="C301" s="3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3"/>
      <c r="Q301" s="3"/>
      <c r="R301" s="3"/>
      <c r="S301" s="3"/>
      <c r="T301" s="3"/>
      <c r="U301" s="3"/>
    </row>
    <row r="302" spans="1:21" x14ac:dyDescent="0.2">
      <c r="A302" s="6"/>
      <c r="B302" s="3"/>
      <c r="C302" s="3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3"/>
      <c r="Q302" s="3"/>
      <c r="R302" s="3"/>
      <c r="S302" s="3"/>
      <c r="T302" s="3"/>
      <c r="U302" s="3"/>
    </row>
    <row r="303" spans="1:21" x14ac:dyDescent="0.2">
      <c r="A303" s="6"/>
      <c r="B303" s="3"/>
      <c r="C303" s="3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3"/>
      <c r="Q303" s="3"/>
      <c r="R303" s="3"/>
      <c r="S303" s="3"/>
      <c r="T303" s="3"/>
      <c r="U303" s="3"/>
    </row>
    <row r="304" spans="1:21" x14ac:dyDescent="0.2">
      <c r="A304" s="6"/>
      <c r="B304" s="3"/>
      <c r="C304" s="3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3"/>
      <c r="Q304" s="3"/>
      <c r="R304" s="3"/>
      <c r="S304" s="3"/>
      <c r="T304" s="3"/>
      <c r="U304" s="3"/>
    </row>
    <row r="305" spans="1:21" x14ac:dyDescent="0.2">
      <c r="A305" s="6"/>
      <c r="B305" s="3"/>
      <c r="C305" s="3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3"/>
      <c r="Q305" s="3"/>
      <c r="R305" s="3"/>
      <c r="S305" s="3"/>
      <c r="T305" s="3"/>
      <c r="U305" s="3"/>
    </row>
    <row r="306" spans="1:21" x14ac:dyDescent="0.2">
      <c r="A306" s="6"/>
      <c r="B306" s="3"/>
      <c r="C306" s="3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3"/>
      <c r="Q306" s="3"/>
      <c r="R306" s="3"/>
      <c r="S306" s="3"/>
      <c r="T306" s="3"/>
      <c r="U306" s="3"/>
    </row>
    <row r="307" spans="1:21" x14ac:dyDescent="0.2">
      <c r="A307" s="6"/>
      <c r="B307" s="3"/>
      <c r="C307" s="3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3"/>
      <c r="Q307" s="3"/>
      <c r="R307" s="3"/>
      <c r="S307" s="3"/>
      <c r="T307" s="3"/>
      <c r="U307" s="3"/>
    </row>
    <row r="308" spans="1:21" x14ac:dyDescent="0.2">
      <c r="A308" s="6"/>
      <c r="B308" s="3"/>
      <c r="C308" s="3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3"/>
      <c r="Q308" s="3"/>
      <c r="R308" s="3"/>
      <c r="S308" s="3"/>
      <c r="T308" s="3"/>
      <c r="U308" s="3"/>
    </row>
    <row r="309" spans="1:21" x14ac:dyDescent="0.2">
      <c r="A309" s="6"/>
      <c r="B309" s="3"/>
      <c r="C309" s="3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3"/>
      <c r="Q309" s="3"/>
      <c r="R309" s="3"/>
      <c r="S309" s="3"/>
      <c r="T309" s="3"/>
      <c r="U309" s="3"/>
    </row>
    <row r="310" spans="1:21" x14ac:dyDescent="0.2">
      <c r="A310" s="6"/>
      <c r="B310" s="3"/>
      <c r="C310" s="3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3"/>
      <c r="Q310" s="3"/>
      <c r="R310" s="3"/>
      <c r="S310" s="3"/>
      <c r="T310" s="3"/>
      <c r="U310" s="3"/>
    </row>
    <row r="311" spans="1:21" x14ac:dyDescent="0.2">
      <c r="A311" s="6"/>
      <c r="B311" s="3"/>
      <c r="C311" s="3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3"/>
      <c r="Q311" s="3"/>
      <c r="R311" s="3"/>
      <c r="S311" s="3"/>
      <c r="T311" s="3"/>
      <c r="U311" s="3"/>
    </row>
    <row r="312" spans="1:21" x14ac:dyDescent="0.2">
      <c r="A312" s="6"/>
      <c r="B312" s="3"/>
      <c r="C312" s="3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3"/>
      <c r="Q312" s="3"/>
      <c r="R312" s="3"/>
      <c r="S312" s="3"/>
      <c r="T312" s="3"/>
      <c r="U312" s="3"/>
    </row>
    <row r="313" spans="1:21" x14ac:dyDescent="0.2">
      <c r="A313" s="6"/>
      <c r="B313" s="3"/>
      <c r="C313" s="3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3"/>
      <c r="Q313" s="3"/>
      <c r="R313" s="3"/>
      <c r="S313" s="3"/>
      <c r="T313" s="3"/>
      <c r="U313" s="3"/>
    </row>
    <row r="314" spans="1:21" x14ac:dyDescent="0.2">
      <c r="A314" s="6"/>
      <c r="B314" s="3"/>
      <c r="C314" s="3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3"/>
      <c r="Q314" s="3"/>
      <c r="R314" s="3"/>
      <c r="S314" s="3"/>
      <c r="T314" s="3"/>
      <c r="U314" s="3"/>
    </row>
    <row r="315" spans="1:21" x14ac:dyDescent="0.2">
      <c r="A315" s="6"/>
      <c r="B315" s="3"/>
      <c r="C315" s="3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3"/>
      <c r="Q315" s="3"/>
      <c r="R315" s="3"/>
      <c r="S315" s="3"/>
      <c r="T315" s="3"/>
      <c r="U315" s="3"/>
    </row>
    <row r="316" spans="1:21" x14ac:dyDescent="0.2">
      <c r="A316" s="6"/>
      <c r="B316" s="3"/>
      <c r="C316" s="3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3"/>
      <c r="Q316" s="3"/>
      <c r="R316" s="3"/>
      <c r="S316" s="3"/>
      <c r="T316" s="3"/>
      <c r="U316" s="3"/>
    </row>
    <row r="317" spans="1:21" x14ac:dyDescent="0.2">
      <c r="A317" s="6"/>
      <c r="B317" s="3"/>
      <c r="C317" s="3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3"/>
      <c r="Q317" s="3"/>
      <c r="R317" s="3"/>
      <c r="S317" s="3"/>
      <c r="T317" s="3"/>
      <c r="U317" s="3"/>
    </row>
    <row r="318" spans="1:21" x14ac:dyDescent="0.2">
      <c r="A318" s="6"/>
      <c r="B318" s="3"/>
      <c r="C318" s="3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3"/>
      <c r="Q318" s="3"/>
      <c r="R318" s="3"/>
      <c r="S318" s="3"/>
      <c r="T318" s="3"/>
      <c r="U318" s="3"/>
    </row>
    <row r="319" spans="1:21" x14ac:dyDescent="0.2">
      <c r="A319" s="6"/>
      <c r="B319" s="3"/>
      <c r="C319" s="3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3"/>
      <c r="Q319" s="3"/>
      <c r="R319" s="3"/>
      <c r="S319" s="3"/>
      <c r="T319" s="3"/>
      <c r="U319" s="3"/>
    </row>
    <row r="320" spans="1:21" x14ac:dyDescent="0.2">
      <c r="A320" s="6"/>
      <c r="B320" s="3"/>
      <c r="C320" s="3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3"/>
      <c r="Q320" s="3"/>
      <c r="R320" s="3"/>
      <c r="S320" s="3"/>
      <c r="T320" s="3"/>
      <c r="U320" s="3"/>
    </row>
    <row r="321" spans="1:21" x14ac:dyDescent="0.2">
      <c r="A321" s="6"/>
      <c r="B321" s="3"/>
      <c r="C321" s="3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3"/>
      <c r="Q321" s="3"/>
      <c r="R321" s="3"/>
      <c r="S321" s="3"/>
      <c r="T321" s="3"/>
      <c r="U321" s="3"/>
    </row>
    <row r="322" spans="1:21" x14ac:dyDescent="0.2">
      <c r="A322" s="6"/>
      <c r="B322" s="3"/>
      <c r="C322" s="3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3"/>
      <c r="Q322" s="3"/>
      <c r="R322" s="3"/>
      <c r="S322" s="3"/>
      <c r="T322" s="3"/>
      <c r="U322" s="3"/>
    </row>
    <row r="323" spans="1:21" x14ac:dyDescent="0.2">
      <c r="A323" s="6"/>
      <c r="B323" s="3"/>
      <c r="C323" s="3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3"/>
      <c r="Q323" s="3"/>
      <c r="R323" s="3"/>
      <c r="S323" s="3"/>
      <c r="T323" s="3"/>
      <c r="U323" s="3"/>
    </row>
    <row r="324" spans="1:21" x14ac:dyDescent="0.2">
      <c r="A324" s="6"/>
      <c r="B324" s="3"/>
      <c r="C324" s="3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3"/>
      <c r="Q324" s="3"/>
      <c r="R324" s="3"/>
      <c r="S324" s="3"/>
      <c r="T324" s="3"/>
      <c r="U324" s="3"/>
    </row>
    <row r="325" spans="1:21" x14ac:dyDescent="0.2">
      <c r="A325" s="6"/>
      <c r="B325" s="3"/>
      <c r="C325" s="3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3"/>
      <c r="Q325" s="3"/>
      <c r="R325" s="3"/>
      <c r="S325" s="3"/>
      <c r="T325" s="3"/>
      <c r="U325" s="3"/>
    </row>
    <row r="326" spans="1:21" x14ac:dyDescent="0.2">
      <c r="A326" s="6"/>
      <c r="B326" s="3"/>
      <c r="C326" s="3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3"/>
      <c r="Q326" s="3"/>
      <c r="R326" s="3"/>
      <c r="S326" s="3"/>
      <c r="T326" s="3"/>
      <c r="U326" s="3"/>
    </row>
    <row r="327" spans="1:21" x14ac:dyDescent="0.2">
      <c r="A327" s="6"/>
      <c r="B327" s="3"/>
      <c r="C327" s="3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3"/>
      <c r="Q327" s="3"/>
      <c r="R327" s="3"/>
      <c r="S327" s="3"/>
      <c r="T327" s="3"/>
      <c r="U327" s="3"/>
    </row>
    <row r="328" spans="1:21" x14ac:dyDescent="0.2">
      <c r="A328" s="6"/>
      <c r="B328" s="3"/>
      <c r="C328" s="3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3"/>
      <c r="Q328" s="3"/>
      <c r="R328" s="3"/>
      <c r="S328" s="3"/>
      <c r="T328" s="3"/>
      <c r="U328" s="3"/>
    </row>
    <row r="329" spans="1:21" x14ac:dyDescent="0.2">
      <c r="A329" s="6"/>
      <c r="B329" s="3"/>
      <c r="C329" s="3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3"/>
      <c r="Q329" s="3"/>
      <c r="R329" s="3"/>
      <c r="S329" s="3"/>
      <c r="T329" s="3"/>
      <c r="U329" s="3"/>
    </row>
    <row r="330" spans="1:21" x14ac:dyDescent="0.2">
      <c r="A330" s="6"/>
      <c r="B330" s="3"/>
      <c r="C330" s="3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3"/>
      <c r="Q330" s="3"/>
      <c r="R330" s="3"/>
      <c r="S330" s="3"/>
      <c r="T330" s="3"/>
      <c r="U330" s="3"/>
    </row>
    <row r="331" spans="1:21" x14ac:dyDescent="0.2">
      <c r="A331" s="6"/>
      <c r="B331" s="3"/>
      <c r="C331" s="3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3"/>
      <c r="Q331" s="3"/>
      <c r="R331" s="3"/>
      <c r="S331" s="3"/>
      <c r="T331" s="3"/>
      <c r="U331" s="3"/>
    </row>
    <row r="332" spans="1:21" x14ac:dyDescent="0.2">
      <c r="A332" s="6"/>
      <c r="B332" s="3"/>
      <c r="C332" s="3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3"/>
      <c r="Q332" s="3"/>
      <c r="R332" s="3"/>
      <c r="S332" s="3"/>
      <c r="T332" s="3"/>
      <c r="U332" s="3"/>
    </row>
    <row r="333" spans="1:21" x14ac:dyDescent="0.2">
      <c r="A333" s="6"/>
      <c r="B333" s="3"/>
      <c r="C333" s="3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3"/>
      <c r="Q333" s="3"/>
      <c r="R333" s="3"/>
      <c r="S333" s="3"/>
      <c r="T333" s="3"/>
      <c r="U333" s="3"/>
    </row>
    <row r="334" spans="1:21" x14ac:dyDescent="0.2">
      <c r="A334" s="6"/>
      <c r="B334" s="3"/>
      <c r="C334" s="3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3"/>
      <c r="Q334" s="3"/>
      <c r="R334" s="3"/>
      <c r="S334" s="3"/>
      <c r="T334" s="3"/>
      <c r="U334" s="3"/>
    </row>
    <row r="335" spans="1:21" x14ac:dyDescent="0.2">
      <c r="A335" s="6"/>
      <c r="B335" s="3"/>
      <c r="C335" s="3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3"/>
      <c r="Q335" s="3"/>
      <c r="R335" s="3"/>
      <c r="S335" s="3"/>
      <c r="T335" s="3"/>
      <c r="U335" s="3"/>
    </row>
    <row r="336" spans="1:21" x14ac:dyDescent="0.2">
      <c r="A336" s="6"/>
      <c r="B336" s="3"/>
      <c r="C336" s="3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3"/>
      <c r="Q336" s="3"/>
      <c r="R336" s="3"/>
      <c r="S336" s="3"/>
      <c r="T336" s="3"/>
      <c r="U336" s="3"/>
    </row>
    <row r="337" spans="1:21" x14ac:dyDescent="0.2">
      <c r="A337" s="6"/>
      <c r="B337" s="3"/>
      <c r="C337" s="3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3"/>
      <c r="Q337" s="3"/>
      <c r="R337" s="3"/>
      <c r="S337" s="3"/>
      <c r="T337" s="3"/>
      <c r="U337" s="3"/>
    </row>
    <row r="338" spans="1:21" x14ac:dyDescent="0.2">
      <c r="A338" s="6"/>
      <c r="B338" s="3"/>
      <c r="C338" s="3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3"/>
      <c r="Q338" s="3"/>
      <c r="R338" s="3"/>
      <c r="S338" s="3"/>
      <c r="T338" s="3"/>
      <c r="U338" s="3"/>
    </row>
    <row r="339" spans="1:21" x14ac:dyDescent="0.2">
      <c r="A339" s="6"/>
      <c r="B339" s="3"/>
      <c r="C339" s="3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3"/>
      <c r="Q339" s="3"/>
      <c r="R339" s="3"/>
      <c r="S339" s="3"/>
      <c r="T339" s="3"/>
      <c r="U339" s="3"/>
    </row>
    <row r="340" spans="1:21" x14ac:dyDescent="0.2">
      <c r="A340" s="6"/>
      <c r="B340" s="3"/>
      <c r="C340" s="3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3"/>
      <c r="Q340" s="3"/>
      <c r="R340" s="3"/>
      <c r="S340" s="3"/>
      <c r="T340" s="3"/>
      <c r="U340" s="3"/>
    </row>
    <row r="341" spans="1:21" x14ac:dyDescent="0.2">
      <c r="A341" s="6"/>
      <c r="B341" s="3"/>
      <c r="C341" s="3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3"/>
      <c r="Q341" s="3"/>
      <c r="R341" s="3"/>
      <c r="S341" s="3"/>
      <c r="T341" s="3"/>
      <c r="U341" s="3"/>
    </row>
    <row r="342" spans="1:21" x14ac:dyDescent="0.2">
      <c r="A342" s="6"/>
      <c r="B342" s="3"/>
      <c r="C342" s="3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3"/>
      <c r="Q342" s="3"/>
      <c r="R342" s="3"/>
      <c r="S342" s="3"/>
      <c r="T342" s="3"/>
      <c r="U342" s="3"/>
    </row>
    <row r="343" spans="1:21" x14ac:dyDescent="0.2">
      <c r="A343" s="6"/>
      <c r="B343" s="3"/>
      <c r="C343" s="3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3"/>
      <c r="Q343" s="3"/>
      <c r="R343" s="3"/>
      <c r="S343" s="3"/>
      <c r="T343" s="3"/>
      <c r="U343" s="3"/>
    </row>
    <row r="344" spans="1:21" x14ac:dyDescent="0.2">
      <c r="Q344" s="3"/>
      <c r="R344" s="3"/>
      <c r="S344" s="3"/>
      <c r="T344" s="3"/>
      <c r="U344" s="3"/>
    </row>
    <row r="345" spans="1:21" x14ac:dyDescent="0.2">
      <c r="Q345" s="3"/>
      <c r="R345" s="3"/>
      <c r="S345" s="3"/>
      <c r="T345" s="3"/>
      <c r="U345" s="3"/>
    </row>
    <row r="346" spans="1:21" x14ac:dyDescent="0.2">
      <c r="Q346" s="3"/>
      <c r="R346" s="3"/>
      <c r="S346" s="3"/>
      <c r="T346" s="3"/>
      <c r="U346" s="3"/>
    </row>
    <row r="347" spans="1:21" x14ac:dyDescent="0.2">
      <c r="Q347" s="3"/>
      <c r="R347" s="3"/>
      <c r="S347" s="3"/>
      <c r="T347" s="3"/>
      <c r="U347" s="3"/>
    </row>
    <row r="348" spans="1:21" x14ac:dyDescent="0.2">
      <c r="Q348" s="3"/>
      <c r="R348" s="3"/>
      <c r="S348" s="3"/>
      <c r="T348" s="3"/>
      <c r="U348" s="3"/>
    </row>
  </sheetData>
  <mergeCells count="2">
    <mergeCell ref="F4:H4"/>
    <mergeCell ref="J4:L4"/>
  </mergeCells>
  <pageMargins left="0.70866141732283472" right="0.70866141732283472" top="0.74803149606299213" bottom="0.74803149606299213" header="0.31496062992125984" footer="0.31496062992125984"/>
  <pageSetup paperSize="9" scale="60" fitToWidth="0" fitToHeight="0" orientation="landscape" r:id="rId1"/>
  <rowBreaks count="2" manualBreakCount="2">
    <brk id="35" max="16383" man="1"/>
    <brk id="56" max="11" man="1"/>
  </rowBreak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4"/>
  <sheetViews>
    <sheetView view="pageBreakPreview" zoomScaleNormal="100" zoomScaleSheetLayoutView="100" workbookViewId="0">
      <selection activeCell="C1" sqref="C1"/>
    </sheetView>
  </sheetViews>
  <sheetFormatPr baseColWidth="10" defaultColWidth="8.83203125" defaultRowHeight="15" x14ac:dyDescent="0.2"/>
  <cols>
    <col min="1" max="1" width="11.5" customWidth="1"/>
    <col min="2" max="2" width="28.83203125" customWidth="1"/>
    <col min="3" max="3" width="34.33203125" bestFit="1" customWidth="1"/>
    <col min="4" max="4" width="13.83203125" style="7" bestFit="1" customWidth="1"/>
    <col min="5" max="11" width="8.83203125" style="7"/>
    <col min="12" max="14" width="9.5" style="7" customWidth="1"/>
    <col min="15" max="15" width="10.5" style="7" customWidth="1"/>
  </cols>
  <sheetData>
    <row r="1" spans="1:15" ht="21" x14ac:dyDescent="0.25">
      <c r="A1" s="4" t="s">
        <v>16</v>
      </c>
    </row>
    <row r="2" spans="1:15" ht="21" x14ac:dyDescent="0.25">
      <c r="A2" s="4" t="s">
        <v>297</v>
      </c>
    </row>
    <row r="3" spans="1:15" ht="21" x14ac:dyDescent="0.25">
      <c r="A3" s="4" t="s">
        <v>299</v>
      </c>
    </row>
    <row r="4" spans="1:15" ht="16" x14ac:dyDescent="0.2">
      <c r="M4" s="5"/>
    </row>
    <row r="5" spans="1:15" s="2" customFormat="1" ht="16" x14ac:dyDescent="0.2">
      <c r="A5" s="2" t="s">
        <v>3</v>
      </c>
      <c r="B5" s="2" t="s">
        <v>4</v>
      </c>
      <c r="C5" s="2" t="s">
        <v>5</v>
      </c>
      <c r="D5" s="5" t="s">
        <v>35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8</v>
      </c>
    </row>
    <row r="6" spans="1:15" ht="16" x14ac:dyDescent="0.2">
      <c r="A6" s="6" t="s">
        <v>287</v>
      </c>
      <c r="B6" s="32" t="s">
        <v>179</v>
      </c>
      <c r="C6" s="32" t="s">
        <v>266</v>
      </c>
      <c r="D6" s="37" t="s">
        <v>265</v>
      </c>
      <c r="E6" s="37" t="s">
        <v>40</v>
      </c>
      <c r="F6" s="37" t="s">
        <v>284</v>
      </c>
      <c r="G6" s="37" t="s">
        <v>284</v>
      </c>
      <c r="H6" s="37" t="s">
        <v>284</v>
      </c>
      <c r="I6" s="37" t="s">
        <v>284</v>
      </c>
      <c r="J6" s="37" t="s">
        <v>285</v>
      </c>
      <c r="K6" s="37"/>
      <c r="L6" s="37"/>
      <c r="M6" s="37"/>
      <c r="N6" s="37" t="s">
        <v>26</v>
      </c>
      <c r="O6" s="37" t="s">
        <v>162</v>
      </c>
    </row>
    <row r="7" spans="1:15" ht="16" x14ac:dyDescent="0.2">
      <c r="A7" s="6" t="s">
        <v>287</v>
      </c>
      <c r="B7" s="32" t="s">
        <v>193</v>
      </c>
      <c r="C7" s="28" t="s">
        <v>257</v>
      </c>
      <c r="D7" s="37" t="s">
        <v>258</v>
      </c>
      <c r="E7" s="37" t="s">
        <v>40</v>
      </c>
      <c r="F7" s="37" t="s">
        <v>284</v>
      </c>
      <c r="G7" s="37" t="s">
        <v>284</v>
      </c>
      <c r="H7" s="37" t="s">
        <v>284</v>
      </c>
      <c r="I7" s="37" t="s">
        <v>284</v>
      </c>
      <c r="J7" s="37" t="s">
        <v>285</v>
      </c>
      <c r="K7" s="37"/>
      <c r="L7" s="37"/>
      <c r="M7" s="37"/>
      <c r="N7" s="37" t="s">
        <v>26</v>
      </c>
      <c r="O7" s="37"/>
    </row>
    <row r="8" spans="1:15" ht="16" x14ac:dyDescent="0.2">
      <c r="A8" s="6">
        <v>3</v>
      </c>
      <c r="B8" s="32" t="s">
        <v>193</v>
      </c>
      <c r="C8" s="28" t="s">
        <v>242</v>
      </c>
      <c r="D8" s="37" t="s">
        <v>225</v>
      </c>
      <c r="E8" s="37" t="s">
        <v>40</v>
      </c>
      <c r="F8" s="37" t="s">
        <v>284</v>
      </c>
      <c r="G8" s="37" t="s">
        <v>286</v>
      </c>
      <c r="H8" s="37" t="s">
        <v>40</v>
      </c>
      <c r="I8" s="37" t="s">
        <v>285</v>
      </c>
      <c r="J8" s="37"/>
      <c r="K8" s="37"/>
      <c r="L8" s="37"/>
      <c r="M8" s="37"/>
      <c r="N8" s="37"/>
      <c r="O8" s="37">
        <v>3465</v>
      </c>
    </row>
    <row r="9" spans="1:15" ht="16" x14ac:dyDescent="0.2">
      <c r="A9" s="6">
        <v>4</v>
      </c>
      <c r="B9" s="32" t="s">
        <v>193</v>
      </c>
      <c r="C9" s="28" t="s">
        <v>223</v>
      </c>
      <c r="D9" s="37" t="s">
        <v>224</v>
      </c>
      <c r="E9" s="37" t="s">
        <v>40</v>
      </c>
      <c r="F9" s="37" t="s">
        <v>284</v>
      </c>
      <c r="G9" s="37" t="s">
        <v>284</v>
      </c>
      <c r="H9" s="37" t="s">
        <v>286</v>
      </c>
      <c r="I9" s="37" t="s">
        <v>285</v>
      </c>
      <c r="J9" s="37"/>
      <c r="K9" s="37"/>
      <c r="L9" s="37"/>
      <c r="M9" s="37"/>
      <c r="N9" s="37"/>
      <c r="O9" s="37">
        <v>3979</v>
      </c>
    </row>
    <row r="10" spans="1:15" ht="16" x14ac:dyDescent="0.2">
      <c r="A10" s="6" t="s">
        <v>288</v>
      </c>
      <c r="B10" s="32" t="s">
        <v>95</v>
      </c>
      <c r="C10" s="32" t="s">
        <v>108</v>
      </c>
      <c r="D10" s="37" t="s">
        <v>109</v>
      </c>
      <c r="E10" s="37" t="s">
        <v>40</v>
      </c>
      <c r="F10" s="37" t="s">
        <v>40</v>
      </c>
      <c r="G10" s="37" t="s">
        <v>40</v>
      </c>
      <c r="H10" s="37" t="s">
        <v>285</v>
      </c>
      <c r="I10" s="37"/>
      <c r="J10" s="37"/>
      <c r="K10" s="37"/>
      <c r="L10" s="37"/>
      <c r="M10" s="37"/>
      <c r="N10" s="37"/>
      <c r="O10" s="37" t="s">
        <v>128</v>
      </c>
    </row>
    <row r="11" spans="1:15" ht="16" x14ac:dyDescent="0.2">
      <c r="A11" s="6" t="s">
        <v>288</v>
      </c>
      <c r="B11" s="32" t="s">
        <v>95</v>
      </c>
      <c r="C11" s="32" t="s">
        <v>96</v>
      </c>
      <c r="D11" s="37" t="s">
        <v>97</v>
      </c>
      <c r="E11" s="37" t="s">
        <v>40</v>
      </c>
      <c r="F11" s="37" t="s">
        <v>40</v>
      </c>
      <c r="G11" s="37" t="s">
        <v>40</v>
      </c>
      <c r="H11" s="37" t="s">
        <v>285</v>
      </c>
      <c r="I11" s="37"/>
      <c r="J11" s="37"/>
      <c r="K11" s="37"/>
      <c r="L11" s="37"/>
      <c r="M11" s="37"/>
      <c r="N11" s="37"/>
      <c r="O11" s="37" t="s">
        <v>122</v>
      </c>
    </row>
    <row r="12" spans="1:15" ht="16" x14ac:dyDescent="0.2">
      <c r="A12" s="6">
        <v>7</v>
      </c>
      <c r="B12" s="32" t="s">
        <v>193</v>
      </c>
      <c r="C12" s="28" t="s">
        <v>228</v>
      </c>
      <c r="D12" s="37" t="s">
        <v>229</v>
      </c>
      <c r="E12" s="37" t="s">
        <v>40</v>
      </c>
      <c r="F12" s="37" t="s">
        <v>40</v>
      </c>
      <c r="G12" s="37" t="s">
        <v>284</v>
      </c>
      <c r="H12" s="37" t="s">
        <v>285</v>
      </c>
      <c r="I12" s="37"/>
      <c r="J12" s="37"/>
      <c r="K12" s="37"/>
      <c r="L12" s="37"/>
      <c r="M12" s="37"/>
      <c r="N12" s="37"/>
      <c r="O12" s="37">
        <v>1878</v>
      </c>
    </row>
    <row r="13" spans="1:15" ht="16" x14ac:dyDescent="0.2">
      <c r="A13" s="6">
        <v>8</v>
      </c>
      <c r="B13" s="32" t="s">
        <v>193</v>
      </c>
      <c r="C13" s="28" t="s">
        <v>213</v>
      </c>
      <c r="D13" s="37" t="s">
        <v>214</v>
      </c>
      <c r="E13" s="37" t="s">
        <v>40</v>
      </c>
      <c r="F13" s="37" t="s">
        <v>284</v>
      </c>
      <c r="G13" s="37" t="s">
        <v>284</v>
      </c>
      <c r="H13" s="37" t="s">
        <v>285</v>
      </c>
      <c r="I13" s="37"/>
      <c r="J13" s="37"/>
      <c r="K13" s="37"/>
      <c r="L13" s="37"/>
      <c r="M13" s="37"/>
      <c r="N13" s="37"/>
      <c r="O13" s="37">
        <v>3467</v>
      </c>
    </row>
    <row r="14" spans="1:15" ht="16" x14ac:dyDescent="0.2">
      <c r="A14" s="6" t="s">
        <v>283</v>
      </c>
      <c r="B14" s="32" t="s">
        <v>193</v>
      </c>
      <c r="C14" s="28" t="s">
        <v>194</v>
      </c>
      <c r="D14" s="37" t="s">
        <v>195</v>
      </c>
      <c r="E14" s="37" t="s">
        <v>40</v>
      </c>
      <c r="F14" s="37" t="s">
        <v>40</v>
      </c>
      <c r="G14" s="37" t="s">
        <v>285</v>
      </c>
      <c r="H14" s="37"/>
      <c r="I14" s="37"/>
      <c r="J14" s="37"/>
      <c r="K14" s="37"/>
      <c r="L14" s="37"/>
      <c r="M14" s="37"/>
      <c r="N14" s="37"/>
      <c r="O14" s="37">
        <v>2222</v>
      </c>
    </row>
    <row r="15" spans="1:15" ht="16" x14ac:dyDescent="0.2">
      <c r="A15" s="6" t="s">
        <v>283</v>
      </c>
      <c r="B15" s="32" t="s">
        <v>191</v>
      </c>
      <c r="C15" s="32" t="s">
        <v>181</v>
      </c>
      <c r="D15" s="37" t="s">
        <v>182</v>
      </c>
      <c r="E15" s="37" t="s">
        <v>40</v>
      </c>
      <c r="F15" s="37" t="s">
        <v>40</v>
      </c>
      <c r="G15" s="37" t="s">
        <v>285</v>
      </c>
      <c r="H15" s="37"/>
      <c r="I15" s="37"/>
      <c r="J15" s="37"/>
      <c r="K15" s="37"/>
      <c r="L15" s="37"/>
      <c r="M15" s="37"/>
      <c r="N15" s="37"/>
      <c r="O15" s="37">
        <v>2201</v>
      </c>
    </row>
    <row r="16" spans="1:15" ht="16" x14ac:dyDescent="0.2">
      <c r="A16" s="6">
        <v>11</v>
      </c>
      <c r="B16" s="32" t="s">
        <v>179</v>
      </c>
      <c r="C16" s="32" t="s">
        <v>175</v>
      </c>
      <c r="D16" s="37" t="s">
        <v>176</v>
      </c>
      <c r="E16" s="37" t="s">
        <v>284</v>
      </c>
      <c r="F16" s="37" t="s">
        <v>40</v>
      </c>
      <c r="G16" s="37" t="s">
        <v>285</v>
      </c>
      <c r="H16" s="37"/>
      <c r="I16" s="37"/>
      <c r="J16" s="37"/>
      <c r="K16" s="37"/>
      <c r="L16" s="37"/>
      <c r="M16" s="37"/>
      <c r="N16" s="37"/>
      <c r="O16" s="37">
        <v>3280</v>
      </c>
    </row>
    <row r="17" spans="1:15" ht="16" x14ac:dyDescent="0.2">
      <c r="A17" s="6">
        <v>12</v>
      </c>
      <c r="B17" s="32" t="s">
        <v>145</v>
      </c>
      <c r="C17" s="32" t="s">
        <v>244</v>
      </c>
      <c r="D17" s="37" t="s">
        <v>149</v>
      </c>
      <c r="E17" s="37" t="s">
        <v>40</v>
      </c>
      <c r="F17" s="37" t="s">
        <v>286</v>
      </c>
      <c r="G17" s="37" t="s">
        <v>285</v>
      </c>
      <c r="H17" s="37"/>
      <c r="I17" s="37"/>
      <c r="J17" s="37"/>
      <c r="K17" s="37"/>
      <c r="L17" s="37"/>
      <c r="M17" s="37"/>
      <c r="N17" s="37"/>
      <c r="O17" s="37" t="s">
        <v>151</v>
      </c>
    </row>
    <row r="18" spans="1:15" ht="16" x14ac:dyDescent="0.2">
      <c r="A18" s="6">
        <v>13</v>
      </c>
      <c r="B18" s="41" t="s">
        <v>179</v>
      </c>
      <c r="C18" s="32" t="s">
        <v>248</v>
      </c>
      <c r="D18" s="37" t="s">
        <v>166</v>
      </c>
      <c r="E18" s="37" t="s">
        <v>40</v>
      </c>
      <c r="F18" s="37" t="s">
        <v>285</v>
      </c>
      <c r="G18" s="37"/>
      <c r="H18" s="37"/>
      <c r="I18" s="37"/>
      <c r="J18" s="37"/>
      <c r="K18" s="37"/>
      <c r="L18" s="37"/>
      <c r="M18" s="37"/>
      <c r="N18" s="37"/>
      <c r="O18" s="37">
        <v>3978</v>
      </c>
    </row>
    <row r="19" spans="1:15" ht="16" x14ac:dyDescent="0.2">
      <c r="A19" s="6">
        <v>14</v>
      </c>
      <c r="B19" s="32" t="s">
        <v>145</v>
      </c>
      <c r="C19" s="32" t="s">
        <v>147</v>
      </c>
      <c r="D19" s="37" t="s">
        <v>150</v>
      </c>
      <c r="E19" s="37" t="s">
        <v>284</v>
      </c>
      <c r="F19" s="37" t="s">
        <v>285</v>
      </c>
      <c r="G19" s="37"/>
      <c r="H19" s="37"/>
      <c r="I19" s="37"/>
      <c r="J19" s="37"/>
      <c r="K19" s="37"/>
      <c r="L19" s="37"/>
      <c r="M19" s="37"/>
      <c r="N19" s="37"/>
      <c r="O19" s="37" t="s">
        <v>152</v>
      </c>
    </row>
    <row r="20" spans="1:15" ht="16" x14ac:dyDescent="0.2">
      <c r="A20" s="6" t="s">
        <v>289</v>
      </c>
      <c r="B20" s="32" t="s">
        <v>191</v>
      </c>
      <c r="C20" s="32" t="s">
        <v>189</v>
      </c>
      <c r="D20" s="37" t="s">
        <v>190</v>
      </c>
      <c r="E20" s="37" t="s">
        <v>286</v>
      </c>
      <c r="F20" s="37" t="s">
        <v>285</v>
      </c>
      <c r="G20" s="37"/>
      <c r="H20" s="37"/>
      <c r="I20" s="37"/>
      <c r="J20" s="37"/>
      <c r="K20" s="37"/>
      <c r="L20" s="37"/>
      <c r="M20" s="37"/>
      <c r="N20" s="37"/>
      <c r="O20" s="37">
        <v>3654</v>
      </c>
    </row>
    <row r="21" spans="1:15" ht="16" x14ac:dyDescent="0.2">
      <c r="A21" s="6" t="s">
        <v>289</v>
      </c>
      <c r="B21" s="32" t="s">
        <v>95</v>
      </c>
      <c r="C21" s="32" t="s">
        <v>116</v>
      </c>
      <c r="D21" s="37" t="s">
        <v>117</v>
      </c>
      <c r="E21" s="37" t="s">
        <v>286</v>
      </c>
      <c r="F21" s="37" t="s">
        <v>285</v>
      </c>
      <c r="G21" s="37"/>
      <c r="H21" s="37"/>
      <c r="I21" s="37"/>
      <c r="J21" s="37"/>
      <c r="K21" s="37"/>
      <c r="L21" s="37"/>
      <c r="M21" s="37"/>
      <c r="N21" s="37"/>
      <c r="O21" s="37" t="s">
        <v>132</v>
      </c>
    </row>
    <row r="22" spans="1:15" ht="16" x14ac:dyDescent="0.2">
      <c r="A22" s="6" t="s">
        <v>289</v>
      </c>
      <c r="B22" s="32" t="s">
        <v>193</v>
      </c>
      <c r="C22" s="28" t="s">
        <v>221</v>
      </c>
      <c r="D22" s="37" t="s">
        <v>222</v>
      </c>
      <c r="E22" s="37" t="s">
        <v>286</v>
      </c>
      <c r="F22" s="37" t="s">
        <v>285</v>
      </c>
      <c r="G22" s="37"/>
      <c r="H22" s="37"/>
      <c r="I22" s="37"/>
      <c r="J22" s="37"/>
      <c r="K22" s="37"/>
      <c r="L22" s="37"/>
      <c r="M22" s="37"/>
      <c r="N22" s="37"/>
      <c r="O22" s="37">
        <v>3770</v>
      </c>
    </row>
    <row r="23" spans="1:15" ht="16" x14ac:dyDescent="0.2">
      <c r="A23" s="6" t="s">
        <v>290</v>
      </c>
      <c r="B23" s="32" t="s">
        <v>95</v>
      </c>
      <c r="C23" s="32" t="s">
        <v>100</v>
      </c>
      <c r="D23" s="37" t="s">
        <v>101</v>
      </c>
      <c r="E23" s="37" t="s">
        <v>285</v>
      </c>
      <c r="F23" s="37"/>
      <c r="G23" s="37"/>
      <c r="H23" s="37"/>
      <c r="I23" s="37"/>
      <c r="J23" s="37"/>
      <c r="K23" s="37"/>
      <c r="L23" s="37"/>
      <c r="M23" s="37"/>
      <c r="N23" s="37"/>
      <c r="O23" s="37" t="s">
        <v>124</v>
      </c>
    </row>
    <row r="24" spans="1:15" ht="16" x14ac:dyDescent="0.2">
      <c r="A24" s="6" t="s">
        <v>290</v>
      </c>
      <c r="B24" s="32" t="s">
        <v>240</v>
      </c>
      <c r="C24" s="32" t="s">
        <v>243</v>
      </c>
      <c r="D24" s="37" t="s">
        <v>144</v>
      </c>
      <c r="E24" s="37" t="s">
        <v>285</v>
      </c>
      <c r="F24" s="37"/>
      <c r="G24" s="37"/>
      <c r="H24" s="37"/>
      <c r="I24" s="37"/>
      <c r="J24" s="37"/>
      <c r="K24" s="37"/>
      <c r="L24" s="37"/>
      <c r="M24" s="37"/>
      <c r="N24" s="37"/>
      <c r="O24" s="37" t="s">
        <v>164</v>
      </c>
    </row>
    <row r="25" spans="1:15" ht="16" x14ac:dyDescent="0.2">
      <c r="A25" s="6" t="s">
        <v>290</v>
      </c>
      <c r="B25" s="32" t="s">
        <v>193</v>
      </c>
      <c r="C25" s="28" t="s">
        <v>259</v>
      </c>
      <c r="D25" s="37" t="s">
        <v>260</v>
      </c>
      <c r="E25" s="37" t="s">
        <v>285</v>
      </c>
      <c r="F25" s="37"/>
      <c r="G25" s="37"/>
      <c r="H25" s="37"/>
      <c r="I25" s="37"/>
      <c r="J25" s="37"/>
      <c r="K25" s="37"/>
      <c r="L25" s="37"/>
      <c r="M25" s="37"/>
      <c r="N25" s="37"/>
      <c r="O25" s="37">
        <v>4125</v>
      </c>
    </row>
    <row r="26" spans="1:15" ht="16" x14ac:dyDescent="0.2">
      <c r="A26" s="6" t="s">
        <v>290</v>
      </c>
      <c r="B26" s="32" t="s">
        <v>95</v>
      </c>
      <c r="C26" s="32" t="s">
        <v>239</v>
      </c>
      <c r="D26" s="37" t="s">
        <v>121</v>
      </c>
      <c r="E26" s="37" t="s">
        <v>285</v>
      </c>
      <c r="F26" s="37"/>
      <c r="G26" s="37"/>
      <c r="H26" s="37"/>
      <c r="I26" s="37"/>
      <c r="J26" s="37"/>
      <c r="K26" s="37"/>
      <c r="L26" s="37"/>
      <c r="M26" s="37"/>
      <c r="N26" s="37"/>
      <c r="O26" s="37" t="s">
        <v>134</v>
      </c>
    </row>
    <row r="27" spans="1:15" ht="16" x14ac:dyDescent="0.2">
      <c r="A27" s="6" t="s">
        <v>290</v>
      </c>
      <c r="B27" s="32" t="s">
        <v>240</v>
      </c>
      <c r="C27" s="32" t="s">
        <v>241</v>
      </c>
      <c r="D27" s="37" t="s">
        <v>154</v>
      </c>
      <c r="E27" s="37" t="s">
        <v>285</v>
      </c>
      <c r="F27" s="37"/>
      <c r="G27" s="37"/>
      <c r="H27" s="37"/>
      <c r="I27" s="37"/>
      <c r="J27" s="37"/>
      <c r="K27" s="37"/>
      <c r="L27" s="37"/>
      <c r="M27" s="37"/>
      <c r="N27" s="37"/>
      <c r="O27" s="37" t="s">
        <v>163</v>
      </c>
    </row>
    <row r="28" spans="1:15" ht="16" x14ac:dyDescent="0.2">
      <c r="A28" s="6" t="s">
        <v>290</v>
      </c>
      <c r="B28" s="32" t="s">
        <v>193</v>
      </c>
      <c r="C28" s="32" t="s">
        <v>261</v>
      </c>
      <c r="D28" s="37" t="s">
        <v>262</v>
      </c>
      <c r="E28" s="37" t="s">
        <v>285</v>
      </c>
      <c r="F28" s="37"/>
      <c r="G28" s="37"/>
      <c r="H28" s="37"/>
      <c r="I28" s="37"/>
      <c r="J28" s="37"/>
      <c r="K28" s="37"/>
      <c r="L28" s="37"/>
      <c r="M28" s="37"/>
      <c r="N28" s="37"/>
      <c r="O28" s="37">
        <v>4126</v>
      </c>
    </row>
    <row r="29" spans="1:15" ht="16" x14ac:dyDescent="0.2">
      <c r="A29" s="6" t="s">
        <v>290</v>
      </c>
      <c r="B29" s="32" t="s">
        <v>179</v>
      </c>
      <c r="C29" s="32" t="s">
        <v>264</v>
      </c>
      <c r="D29" s="37" t="s">
        <v>168</v>
      </c>
      <c r="E29" s="37" t="s">
        <v>285</v>
      </c>
      <c r="F29" s="37"/>
      <c r="G29" s="37"/>
      <c r="H29" s="37"/>
      <c r="I29" s="37"/>
      <c r="J29" s="37"/>
      <c r="K29" s="37"/>
      <c r="L29" s="37"/>
      <c r="M29" s="37"/>
      <c r="N29" s="37"/>
      <c r="O29" s="37">
        <v>3589</v>
      </c>
    </row>
    <row r="30" spans="1:15" ht="16" x14ac:dyDescent="0.2">
      <c r="A30" s="6" t="s">
        <v>290</v>
      </c>
      <c r="B30" s="32" t="s">
        <v>193</v>
      </c>
      <c r="C30" s="32" t="s">
        <v>263</v>
      </c>
      <c r="D30" s="37" t="s">
        <v>212</v>
      </c>
      <c r="E30" s="37" t="s">
        <v>285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6" x14ac:dyDescent="0.2">
      <c r="A31" s="6">
        <v>26</v>
      </c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6" x14ac:dyDescent="0.2">
      <c r="A32" s="6">
        <v>27</v>
      </c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6" x14ac:dyDescent="0.2">
      <c r="A33" s="6">
        <v>28</v>
      </c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6" x14ac:dyDescent="0.2">
      <c r="A34" s="6">
        <v>29</v>
      </c>
      <c r="B34" s="30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</sheetData>
  <pageMargins left="0.7" right="0.7" top="0.75" bottom="0.75" header="0.3" footer="0.3"/>
  <pageSetup paperSize="9" scale="4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10</vt:i4>
      </vt:variant>
    </vt:vector>
  </HeadingPairs>
  <TitlesOfParts>
    <vt:vector size="21" baseType="lpstr">
      <vt:lpstr>Rovinka LT</vt:lpstr>
      <vt:lpstr>Rovinka ST</vt:lpstr>
      <vt:lpstr>Rovinka TT</vt:lpstr>
      <vt:lpstr>Rovinka ET</vt:lpstr>
      <vt:lpstr>Parkúr LT</vt:lpstr>
      <vt:lpstr>Parkúr ST</vt:lpstr>
      <vt:lpstr>Parkúr TT</vt:lpstr>
      <vt:lpstr>Parkúr ET</vt:lpstr>
      <vt:lpstr>Výška</vt:lpstr>
      <vt:lpstr>Diaľka</vt:lpstr>
      <vt:lpstr>Súpiska</vt:lpstr>
      <vt:lpstr>Diaľka!Oblasť_tlače</vt:lpstr>
      <vt:lpstr>'Parkúr ET'!Oblasť_tlače</vt:lpstr>
      <vt:lpstr>'Parkúr LT'!Oblasť_tlače</vt:lpstr>
      <vt:lpstr>'Parkúr ST'!Oblasť_tlače</vt:lpstr>
      <vt:lpstr>'Parkúr TT'!Oblasť_tlače</vt:lpstr>
      <vt:lpstr>'Rovinka ET'!Oblasť_tlače</vt:lpstr>
      <vt:lpstr>'Rovinka LT'!Oblasť_tlače</vt:lpstr>
      <vt:lpstr>'Rovinka ST'!Oblasť_tlače</vt:lpstr>
      <vt:lpstr>'Rovinka TT'!Oblasť_tlače</vt:lpstr>
      <vt:lpstr>Výška!Oblasť_tlače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Veronika Kamenická</cp:lastModifiedBy>
  <dcterms:created xsi:type="dcterms:W3CDTF">2018-11-29T13:09:29Z</dcterms:created>
  <dcterms:modified xsi:type="dcterms:W3CDTF">2023-08-21T10:03:30Z</dcterms:modified>
</cp:coreProperties>
</file>